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-G. Bs y Servicios" sheetId="1" r:id="rId5"/>
    <sheet state="visible" name="01" sheetId="2" r:id="rId6"/>
    <sheet state="visible" name="02" sheetId="3" r:id="rId7"/>
    <sheet state="visible" name="03" sheetId="4" r:id="rId8"/>
    <sheet state="visible" name="04" sheetId="5" r:id="rId9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tc={5b163d04-0dc8-47c2-aba7-c5bdbcf69872}</author>
    <author>tc={d185f63c-e5fd-4863-b7b7-6a428693e0ad}</author>
  </authors>
  <commentList>
    <comment authorId="0" xr:uid="{5b163d04-0dc8-47c2-aba7-c5bdbcf69872}" ref="J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  <comment authorId="1" xr:uid="{d185f63c-e5fd-4863-b7b7-6a428693e0ad}" ref="K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</commentList>
</comments>
</file>

<file path=xl/sharedStrings.xml><?xml version="1.0" encoding="utf-8"?>
<sst xmlns="http://schemas.openxmlformats.org/spreadsheetml/2006/main" count="365" uniqueCount="163">
  <si>
    <t xml:space="preserve">PROCESO: </t>
  </si>
  <si>
    <t>GESTIÓN DE BIENES Y SERVICIOS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</si>
  <si>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</si>
  <si>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</si>
  <si>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</si>
  <si>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</si>
  <si>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</si>
  <si>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</si>
  <si>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</si>
  <si>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2026</t>
  </si>
  <si>
    <t>RESULTADOS VIGENCIA 2026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</si>
  <si>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</si>
  <si>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</si>
  <si>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</si>
  <si>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</si>
  <si>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</si>
  <si>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</si>
  <si>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</si>
  <si>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</si>
  <si>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</si>
  <si>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</si>
  <si>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</si>
  <si>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</si>
  <si>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</si>
  <si>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</si>
  <si>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</si>
  <si>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</si>
  <si>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</si>
  <si>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Cumplimiento en la programación de mantenimiento preventivo y correctivo</t>
  </si>
  <si>
    <t>Realizar el mantenimiento preventivo y correctivo de Aguas del Huila.</t>
  </si>
  <si>
    <t>Número de mantenimientos preventivos ejecutados / Número de mantenimientos preventivos programados * 100</t>
  </si>
  <si>
    <t>Mensual</t>
  </si>
  <si>
    <t>Eficacia</t>
  </si>
  <si>
    <t>Entre 66% y 100%</t>
  </si>
  <si>
    <t>Entre 51% y 65%</t>
  </si>
  <si>
    <t>Menor al 50%</t>
  </si>
  <si>
    <t>IN02</t>
  </si>
  <si>
    <t>Conocer el nivel de administración de los inventarios</t>
  </si>
  <si>
    <t>Realizar el inventario de la administración de recursos fisicos de Aguas del Huila.</t>
  </si>
  <si>
    <t xml:space="preserve"> (Número de tomas fisicas de inventario realizadas/ Número de toma fisica de inventario programados)x100</t>
  </si>
  <si>
    <t>Semestral</t>
  </si>
  <si>
    <t xml:space="preserve">Eficiencia </t>
  </si>
  <si>
    <t>Mayor a 2</t>
  </si>
  <si>
    <t>Entre 1 y 2</t>
  </si>
  <si>
    <t>Menos de 1</t>
  </si>
  <si>
    <t>IN03</t>
  </si>
  <si>
    <t>Medir el grado de cumplimiento del plan de compras</t>
  </si>
  <si>
    <t>Realizar el nivel de ejecución del plan de mejoramiento</t>
  </si>
  <si>
    <t>(Valor de Compras Realizadas /  Valor de Compras Proyectadas) X 100%</t>
  </si>
  <si>
    <t>Bimensual</t>
  </si>
  <si>
    <t>Entre 81% y 100%</t>
  </si>
  <si>
    <t>Entre 61% y 80%</t>
  </si>
  <si>
    <t>Menor al 60%</t>
  </si>
  <si>
    <t>PROCESO</t>
  </si>
  <si>
    <t>IN04</t>
  </si>
  <si>
    <t>Oportunidad  de  entrega  de bienes y servicios.</t>
  </si>
  <si>
    <t>Medir la oportunidad de entrega de bienes y servicio</t>
  </si>
  <si>
    <t>Solicitudes   ejecutadas /  solicitudes  recibidas * 100</t>
  </si>
  <si>
    <t>Entre 76% y 100%</t>
  </si>
  <si>
    <t>Entre 60% y 75%</t>
  </si>
  <si>
    <t>Menor al 59%</t>
  </si>
  <si>
    <t>TIPO DE INDICADOR</t>
  </si>
  <si>
    <t>CÓDIGO DEL INDICADOR</t>
  </si>
  <si>
    <t>GESTIÓN DE PROYECTOS</t>
  </si>
  <si>
    <t>GESTIÓN DE PORTAFOLIO</t>
  </si>
  <si>
    <t>GESTIÓN DE OPORTUNIDADES</t>
  </si>
  <si>
    <t>AH-BS-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</si>
  <si>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</si>
  <si>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</si>
  <si>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</si>
  <si>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</si>
  <si>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</si>
  <si>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</si>
  <si>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</si>
  <si>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</si>
  <si>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</si>
  <si>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>Efectividad</t>
  </si>
  <si>
    <t>Objetivo</t>
  </si>
  <si>
    <t>Trimestral</t>
  </si>
  <si>
    <t>Unidad de medida</t>
  </si>
  <si>
    <t>Cuatrimestral</t>
  </si>
  <si>
    <t>Anual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</si>
  <si>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</si>
  <si>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</si>
  <si>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</si>
  <si>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</si>
  <si>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</si>
  <si>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</si>
  <si>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</si>
  <si>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%</t>
  </si>
  <si>
    <t>GRUPO DE GESTIÓN DE BIENES Y SERVICIOS</t>
  </si>
  <si>
    <t>METODOLOGIA PARA OBTENER LOS DATOS:</t>
  </si>
  <si>
    <t>MEDICIÓN DE DATOS:</t>
  </si>
  <si>
    <t>VIGENCIA 2026</t>
  </si>
  <si>
    <t>MES</t>
  </si>
  <si>
    <t>ACUM</t>
  </si>
  <si>
    <t>META  AÑO 2026</t>
  </si>
  <si>
    <t>RESULTADOS DE LA VIGENCIA</t>
  </si>
  <si>
    <t>VARIABLES</t>
  </si>
  <si>
    <t xml:space="preserve">Valor de Compras Realizadas </t>
  </si>
  <si>
    <t xml:space="preserve">  Valor de Compras Proyectadas</t>
  </si>
  <si>
    <t xml:space="preserve"> </t>
  </si>
  <si>
    <t>RANGOS DE EVALUACIÓN</t>
  </si>
  <si>
    <t>ANÁLISIS GRÁFICO (Tendencia del indicador)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</si>
  <si>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</si>
  <si>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</si>
  <si>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>Cumplimiento óptimo del plan de compras, con buena ejecución inicial.</t>
  </si>
  <si>
    <t>Se mantiene un nivel óptimo de ejecución, acorde a lo proyectado.</t>
  </si>
  <si>
    <t>Disminución en la ejecución (rango aceptable). Se requiere revisar compras no realizadas.</t>
  </si>
  <si>
    <t>Recuperación del indicador a nivel óptimo, mejorando la ejecución.</t>
  </si>
  <si>
    <t>Ejecución óptima, estabilizando el cumplimiento del plan de compras.</t>
  </si>
  <si>
    <t>Nivel más alto de ejecución en el semestre, manteniendo un desempeño óptimo.</t>
  </si>
  <si>
    <t>Número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</si>
  <si>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</si>
  <si>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Revisar y ajustar la planeación de compras para evitar desviaciones en meses de baja ejecución.</t>
  </si>
  <si>
    <t>Fortalecer el seguimiento quincenal a los requerimientos para asegurar el cumplimiento del plan.</t>
  </si>
  <si>
    <t>GRUPO DE GESTIÓN DE PROYECTOS</t>
  </si>
  <si>
    <t>GRUPO DE GESTIÓN DE PORTAFOLIO</t>
  </si>
  <si>
    <t>GRUPO DE GESTIÓN DE OPORTUNIDADES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</si>
  <si>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</si>
  <si>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</si>
  <si>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</si>
  <si>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</si>
  <si>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</si>
  <si>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</si>
  <si>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</si>
  <si>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</si>
  <si>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</si>
  <si>
    <t>Numero de tomas fisicas de inventario realizadas</t>
  </si>
  <si>
    <t>Numero de toma fisica de inventario programados</t>
  </si>
  <si>
    <t>Número de mantenimientos preventivos ejecutados</t>
  </si>
  <si>
    <t>Número de mantenimientos preventivos programados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</si>
  <si>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</si>
  <si>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Se realizó 1 toma física de inventario de las 2 programadas para el mes de enero.</t>
  </si>
  <si>
    <t>No se programaron tomas físicas de inventario para el mes de febrero.</t>
  </si>
  <si>
    <t>No se programaron tomas físicas de inventario para el mes de marzo.</t>
  </si>
  <si>
    <t>Se realizó 1 toma física de inventario de las 2 programadas para el mes de abril.</t>
  </si>
  <si>
    <t>No se programaron tomas físicas de inventario para el mes de mayo.</t>
  </si>
  <si>
    <t>No se programaron tomas físicas de inventario para el mes de junio.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</si>
  <si>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</si>
  <si>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resultado del 66.7% está por debajo de la meta del 75%. Se requiere revisar la programación de mantenimientos.</t>
  </si>
  <si>
    <t>Se superó la meta con un 80.0% de cumplimiento.</t>
  </si>
  <si>
    <t>Se superó la meta con un 85.7% de cumplimiento.</t>
  </si>
  <si>
    <t>Se cumplió la meta exactamente con un 75.0%.</t>
  </si>
  <si>
    <t>Se superó la meta con un 83.3% de cumplimiento.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</si>
  <si>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</si>
  <si>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Reprogramar y ejecutar las tomas físicas de inventario pendientes de los meses de enero y abril para cumplir con la meta anual.</t>
  </si>
  <si>
    <t>Establecer un cronograma estricto y asignar responsables específicos para garantizar el cumplimiento de las tomas físicas programadas.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</si>
  <si>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</si>
  <si>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Revisar y ajustar la programación de mantenimientos preventivos para asegurar su cumplimiento en los meses de baja ejecución.</t>
  </si>
  <si>
    <t>Fortalecer el seguimiento semanal a la ejecución de los mantenimientos.</t>
  </si>
  <si>
    <t>Número de solicitudes ejecutadas en el periodo</t>
  </si>
  <si>
    <t>Total de solicitudes recibidas en el periodo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</si>
  <si>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</si>
  <si>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resultado de enero fue de 85.7%, ubicándose en el rango Aceptable, cercano a la meta del 87%.</t>
  </si>
  <si>
    <t>En febrero hubo una leve disminución al 83.3%, manteniéndose en el rango Aceptable.</t>
  </si>
  <si>
    <t>En marzo se superó la meta alcanzando un 92.3%, logrando un desempeño Óptimo.</t>
  </si>
  <si>
    <t>En abril se mantuvo el buen desempeño con un 88.2%, superando la meta y en rango Óptimo.</t>
  </si>
  <si>
    <t>En mayo se presentó una caída significativa al 75.0%, ubicándose en el límite inferior del rango Aceptable.</t>
  </si>
  <si>
    <t>En junio hubo una recuperación al 80.0%, manteniéndose en el rango Aceptable pero por debajo de la meta.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</si>
  <si>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</si>
  <si>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Revisar las causas de las demoras en las entregas, especialmente en el mes de mayo, para identificar cuellos de botella.</t>
  </si>
  <si>
    <t>Implementar estrategias de agilización en la gestión de solicitudes para asegurar el cumplimiento constante de la meta del 87%.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</si>
</sst>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21">
    <font>
      <sz val="11.0"/>
      <color theme="1"/>
      <name val="Calibri"/>
      <scheme val="minor"/>
    </font>
    <font>
      <b/>
      <sz val="10.0"/>
      <color theme="1"/>
      <name val="Arial"/>
    </font>
    <font/>
    <font>
      <b/>
      <sz val="12.0"/>
      <color theme="1"/>
      <name val="Arial"/>
    </font>
    <font>
      <b/>
      <sz val="8.0"/>
      <color theme="1"/>
      <name val="Arial"/>
    </font>
    <font>
      <b/>
      <sz val="6.0"/>
      <color theme="1"/>
      <name val="Arial"/>
    </font>
    <font>
      <b/>
      <sz val="10.0"/>
      <color theme="1"/>
      <name val="Calibri"/>
    </font>
    <font>
      <b/>
      <sz val="14.0"/>
      <color theme="1"/>
      <name val="Calibri"/>
    </font>
    <font>
      <sz val="8.0"/>
      <color theme="1"/>
      <name val="Calibri"/>
    </font>
    <font>
      <sz val="8.0"/>
      <color theme="1"/>
      <name val="Arial"/>
    </font>
    <font>
      <b/>
      <sz val="8.0"/>
      <color rgb="FF000000"/>
      <name val="Arial"/>
    </font>
    <font>
      <sz val="8.0"/>
      <color rgb="FF000000"/>
      <name val="Arial"/>
    </font>
    <font>
      <sz val="10.0"/>
      <color theme="1"/>
      <name val="Tahoma"/>
    </font>
    <font>
      <b/>
      <sz val="10.0"/>
      <color theme="1"/>
      <name val="Tahoma"/>
    </font>
    <font>
      <sz val="11.0"/>
      <color theme="1"/>
      <name val="Calibri"/>
    </font>
    <font>
      <sz val="11.0"/>
      <color theme="1"/>
      <name val="Arial"/>
    </font>
    <font>
      <b/>
      <sz val="8.0"/>
      <color theme="1"/>
      <name val="Tahoma"/>
    </font>
    <font>
      <sz val="10.0"/>
      <color theme="1"/>
      <name val="Arial"/>
    </font>
    <font>
      <sz val="8.0"/>
      <color theme="1"/>
      <name val="Tahoma"/>
    </font>
    <font>
      <sz val="9.0"/>
      <color theme="1"/>
      <name val="Tahoma"/>
    </font>
    <font>
      <b/>
      <sz val="9.0"/>
      <color theme="1"/>
      <name val="Tahoma"/>
    </font>
  </fonts>
  <fills count="10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7F7F7F"/>
        <bgColor rgb="FF7F7F7F"/>
      </patternFill>
    </fill>
    <fill>
      <patternFill patternType="solid">
        <fgColor rgb="FF92D050"/>
        <bgColor rgb="FF92D050"/>
      </patternFill>
    </fill>
    <fill>
      <patternFill patternType="solid">
        <fgColor rgb="FFE5DFEC"/>
        <bgColor rgb="FFE5DFEC"/>
      </patternFill>
    </fill>
  </fills>
  <borders count="75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right/>
      <top style="double">
        <color rgb="FF000000"/>
      </top>
      <bottom/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/>
      <top style="medium">
        <color rgb="FF000000"/>
      </top>
      <bottom/>
    </border>
    <border>
      <right/>
      <top style="medium">
        <color rgb="FF000000"/>
      </top>
      <bottom/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left" shrinkToFit="0" vertical="center" wrapText="1"/>
    </xf>
    <xf borderId="4" fillId="0" fontId="2" numFmtId="0" xfId="0" applyBorder="1" applyFont="1"/>
    <xf borderId="5" fillId="2" fontId="4" numFmtId="0" xfId="0" applyAlignment="1" applyBorder="1" applyFill="1" applyFont="1">
      <alignment horizontal="center" shrinkToFit="0" vertical="center" wrapText="1"/>
    </xf>
    <xf borderId="6" fillId="0" fontId="2" numFmtId="0" xfId="0" applyBorder="1" applyFont="1"/>
    <xf borderId="7" fillId="2" fontId="4" numFmtId="0" xfId="0" applyAlignment="1" applyBorder="1" applyFill="1" applyFont="1">
      <alignment horizontal="center" shrinkToFit="0" vertical="center" wrapText="1"/>
    </xf>
    <xf borderId="7" fillId="2" fontId="5" numFmtId="0" xfId="0" applyAlignment="1" applyBorder="1" applyFill="1" applyFont="1">
      <alignment horizontal="center" shrinkToFit="0" textRotation="90" vertical="center" wrapText="1"/>
    </xf>
    <xf borderId="1" fillId="2" fontId="4" numFmtId="0" xfId="0" applyAlignment="1" applyBorder="1" applyFill="1" applyFont="1">
      <alignment horizontal="center" shrinkToFit="0" vertical="center" wrapText="1"/>
    </xf>
    <xf borderId="7" fillId="3" fontId="6" numFmtId="0" xfId="0" applyAlignment="1" applyBorder="1" applyFill="1" applyFont="1">
      <alignment horizontal="center" shrinkToFit="0" textRotation="90" vertical="center" wrapText="1"/>
    </xf>
    <xf borderId="1" fillId="2" fontId="7" numFmtId="0" xfId="0" applyAlignment="1" applyBorder="1" applyFill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4" fontId="5" numFmtId="0" xfId="0" applyAlignment="1" applyBorder="1" applyFill="1" applyFont="1">
      <alignment horizontal="center" shrinkToFit="0" vertical="center" wrapText="1"/>
    </xf>
    <xf borderId="11" fillId="5" fontId="5" numFmtId="0" xfId="0" applyAlignment="1" applyBorder="1" applyFill="1" applyFont="1">
      <alignment horizontal="center" shrinkToFit="0" vertical="center" wrapText="1"/>
    </xf>
    <xf borderId="11" fillId="6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ill="1" applyFont="1">
      <alignment horizontal="center" shrinkToFit="0" textRotation="90" vertical="center" wrapText="1"/>
    </xf>
    <xf borderId="0" fillId="0" fontId="8" numFmtId="0" xfId="0" applyFont="1"/>
    <xf borderId="11" fillId="0" fontId="9" numFmtId="49" xfId="0" applyAlignment="1" applyBorder="1" applyFont="1" applyNumberFormat="1">
      <alignment horizontal="center" vertical="top"/>
    </xf>
    <xf borderId="11" fillId="0" fontId="10" numFmtId="0" xfId="0" applyAlignment="1" applyBorder="1" applyFont="1">
      <alignment horizontal="left" shrinkToFit="0" vertical="top" wrapText="1"/>
    </xf>
    <xf borderId="11" fillId="0" fontId="9" numFmtId="0" xfId="0" applyAlignment="1" applyBorder="1" applyFont="1">
      <alignment horizontal="left" shrinkToFit="0" vertical="top" wrapText="1"/>
    </xf>
    <xf borderId="11" fillId="0" fontId="11" numFmtId="0" xfId="0" applyAlignment="1" applyBorder="1" applyFont="1">
      <alignment horizontal="left" shrinkToFit="0" vertical="top" wrapText="1"/>
    </xf>
    <xf borderId="11" fillId="0" fontId="9" numFmtId="0" xfId="0" applyAlignment="1" applyBorder="1" applyFont="1">
      <alignment horizontal="center" shrinkToFit="0" textRotation="90" vertical="center" wrapText="1"/>
    </xf>
    <xf borderId="11" fillId="0" fontId="4" numFmtId="9" xfId="0" applyAlignment="1" applyBorder="1" applyFont="1" applyNumberForma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textRotation="90" vertical="center" wrapText="1"/>
    </xf>
    <xf borderId="11" fillId="0" fontId="1" numFmtId="164" xfId="0" applyAlignment="1" applyBorder="1" applyFont="1" applyNumberFormat="1">
      <alignment horizontal="center" shrinkToFit="0" textRotation="90" vertical="center" wrapText="1"/>
    </xf>
    <xf borderId="12" fillId="0" fontId="10" numFmtId="0" xfId="0" applyAlignment="1" applyBorder="1" applyFont="1">
      <alignment horizontal="left" shrinkToFit="0" vertical="top" wrapText="1"/>
    </xf>
    <xf borderId="12" fillId="0" fontId="11" numFmtId="0" xfId="0" applyAlignment="1" applyBorder="1" applyFont="1">
      <alignment horizontal="left" shrinkToFit="0" vertical="top" wrapText="1"/>
    </xf>
    <xf borderId="11" fillId="0" fontId="4" numFmtId="1" xfId="0" applyAlignment="1" applyBorder="1" applyFont="1" applyNumberFormat="1">
      <alignment horizontal="center" shrinkToFit="0" textRotation="90" vertical="center" wrapText="1"/>
    </xf>
    <xf borderId="11" fillId="0" fontId="1" numFmtId="1" xfId="0" applyAlignment="1" applyBorder="1" applyFont="1" applyNumberFormat="1">
      <alignment horizontal="center" shrinkToFit="0" textRotation="90" vertical="center" wrapText="1"/>
    </xf>
    <xf borderId="0" fillId="0" fontId="8" numFmtId="9" xfId="0" applyFont="1" applyNumberFormat="1"/>
    <xf borderId="12" fillId="0" fontId="4" numFmtId="0" xfId="0" applyAlignment="1" applyBorder="1" applyFont="1">
      <alignment horizontal="left" shrinkToFit="0" vertical="top" wrapText="1"/>
    </xf>
    <xf borderId="13" fillId="3" fontId="12" numFmtId="0" xfId="0" applyAlignment="1" applyBorder="1" applyFill="1" applyFont="1">
      <alignment horizontal="left" vertical="center"/>
    </xf>
    <xf borderId="14" fillId="0" fontId="2" numFmtId="0" xfId="0" applyBorder="1" applyFont="1"/>
    <xf borderId="15" fillId="0" fontId="2" numFmtId="0" xfId="0" applyBorder="1" applyFont="1"/>
    <xf borderId="16" fillId="3" fontId="12" numFmtId="0" xfId="0" applyAlignment="1" applyBorder="1" applyFill="1" applyFont="1">
      <alignment horizontal="left" vertical="center"/>
    </xf>
    <xf borderId="17" fillId="0" fontId="2" numFmtId="0" xfId="0" applyBorder="1" applyFont="1"/>
    <xf borderId="0" fillId="0" fontId="12" numFmtId="0" xfId="0" applyAlignment="1" applyFont="1">
      <alignment vertical="center"/>
    </xf>
    <xf borderId="18" fillId="3" fontId="12" numFmtId="0" xfId="0" applyAlignment="1" applyBorder="1" applyFill="1" applyFont="1">
      <alignment horizontal="left" vertical="center"/>
    </xf>
    <xf borderId="19" fillId="0" fontId="2" numFmtId="0" xfId="0" applyBorder="1" applyFont="1"/>
    <xf borderId="20" fillId="0" fontId="2" numFmtId="0" xfId="0" applyBorder="1" applyFont="1"/>
    <xf borderId="21" fillId="3" fontId="13" numFmtId="0" xfId="0" applyAlignment="1" applyBorder="1" applyFill="1" applyFont="1">
      <alignment horizontal="left" vertical="center"/>
    </xf>
    <xf borderId="22" fillId="0" fontId="2" numFmtId="0" xfId="0" applyBorder="1" applyFont="1"/>
    <xf borderId="23" fillId="7" fontId="14" numFmtId="0" xfId="0" applyAlignment="1" applyBorder="1" applyFill="1" applyFont="1">
      <alignment horizontal="center"/>
    </xf>
    <xf borderId="24" fillId="0" fontId="2" numFmtId="0" xfId="0" applyBorder="1" applyFont="1"/>
    <xf borderId="21" fillId="3" fontId="12" numFmtId="0" xfId="0" applyAlignment="1" applyBorder="1" applyFill="1" applyFont="1">
      <alignment horizontal="left" vertical="center"/>
    </xf>
    <xf borderId="25" fillId="0" fontId="2" numFmtId="0" xfId="0" applyBorder="1" applyFont="1"/>
    <xf borderId="26" fillId="3" fontId="12" numFmtId="0" xfId="0" applyAlignment="1" applyBorder="1" applyFill="1" applyFont="1">
      <alignment horizontal="left" vertical="center"/>
    </xf>
    <xf borderId="0" fillId="0" fontId="15" numFmtId="0" xfId="0" applyFont="1"/>
    <xf borderId="27" fillId="0" fontId="2" numFmtId="0" xfId="0" applyBorder="1" applyFont="1"/>
    <xf borderId="28" fillId="0" fontId="2" numFmtId="0" xfId="0" applyBorder="1" applyFont="1"/>
    <xf borderId="29" fillId="3" fontId="16" numFmtId="0" xfId="0" applyAlignment="1" applyBorder="1" applyFill="1" applyFont="1">
      <alignment horizontal="right" vertical="center"/>
    </xf>
    <xf borderId="30" fillId="3" fontId="13" numFmtId="2" xfId="0" applyAlignment="1" applyBorder="1" applyFill="1" applyFont="1" applyNumberFormat="1">
      <alignment horizontal="left" vertical="center"/>
    </xf>
    <xf borderId="31" fillId="0" fontId="2" numFmtId="0" xfId="0" applyBorder="1" applyFont="1"/>
    <xf borderId="0" fillId="0" fontId="17" numFmtId="0" xfId="0" applyFont="1"/>
    <xf borderId="32" fillId="8" fontId="16" numFmtId="0" xfId="0" applyAlignment="1" applyBorder="1" applyFill="1" applyFont="1">
      <alignment horizontal="center" shrinkToFit="0" vertical="center" wrapText="1"/>
    </xf>
    <xf borderId="33" fillId="0" fontId="2" numFmtId="0" xfId="0" applyBorder="1" applyFont="1"/>
    <xf borderId="34" fillId="0" fontId="2" numFmtId="0" xfId="0" applyBorder="1" applyFont="1"/>
    <xf borderId="35" fillId="8" fontId="16" numFmtId="0" xfId="0" applyAlignment="1" applyBorder="1" applyFill="1" applyFont="1">
      <alignment horizontal="center" shrinkToFit="0" textRotation="90" vertical="center" wrapText="1"/>
    </xf>
    <xf borderId="36" fillId="8" fontId="16" numFmtId="0" xfId="0" applyAlignment="1" applyBorder="1" applyFill="1" applyFont="1">
      <alignment horizontal="center" shrinkToFit="0" textRotation="90" vertical="center" wrapText="1"/>
    </xf>
    <xf borderId="16" fillId="8" fontId="16" numFmtId="0" xfId="0" applyAlignment="1" applyBorder="1" applyFill="1" applyFont="1">
      <alignment horizontal="center" vertical="center"/>
    </xf>
    <xf borderId="37" fillId="0" fontId="2" numFmtId="0" xfId="0" applyBorder="1" applyFont="1"/>
    <xf borderId="38" fillId="0" fontId="2" numFmtId="0" xfId="0" applyBorder="1" applyFont="1"/>
    <xf borderId="39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21" fillId="8" fontId="16" numFmtId="0" xfId="0" applyAlignment="1" applyBorder="1" applyFill="1" applyFont="1">
      <alignment horizontal="center" shrinkToFit="0" vertical="center" wrapText="1"/>
    </xf>
    <xf borderId="26" fillId="3" fontId="18" numFmtId="0" xfId="0" applyAlignment="1" applyBorder="1" applyFill="1" applyFont="1">
      <alignment horizontal="left" shrinkToFit="0" vertical="center" wrapText="1"/>
    </xf>
    <xf borderId="42" fillId="0" fontId="18" numFmtId="0" xfId="0" applyAlignment="1" applyBorder="1" applyFont="1">
      <alignment horizontal="center" shrinkToFit="0" vertical="center" wrapText="1"/>
    </xf>
    <xf borderId="43" fillId="3" fontId="18" numFmtId="0" xfId="0" applyAlignment="1" applyBorder="1" applyFill="1" applyFont="1">
      <alignment horizontal="left" shrinkToFit="0" vertical="center" wrapText="1"/>
    </xf>
    <xf borderId="42" fillId="3" fontId="18" numFmtId="9" xfId="0" applyAlignment="1" applyBorder="1" applyFill="1" applyFont="1" applyNumberFormat="1">
      <alignment horizontal="center" shrinkToFit="0" vertical="center" wrapText="1"/>
    </xf>
    <xf borderId="42" fillId="3" fontId="18" numFmtId="0" xfId="0" applyAlignment="1" applyBorder="1" applyFill="1" applyFont="1">
      <alignment horizontal="center" shrinkToFit="0" vertical="center" wrapText="1"/>
    </xf>
    <xf borderId="43" fillId="0" fontId="16" numFmtId="0" xfId="0" applyAlignment="1" applyBorder="1" applyFont="1">
      <alignment horizontal="center" shrinkToFit="0" vertical="center" wrapText="1"/>
    </xf>
    <xf borderId="44" fillId="3" fontId="13" numFmtId="0" xfId="0" applyAlignment="1" applyBorder="1" applyFill="1" applyFont="1">
      <alignment horizontal="left" shrinkToFit="0" vertical="center" wrapText="1"/>
    </xf>
    <xf borderId="45" fillId="0" fontId="2" numFmtId="0" xfId="0" applyBorder="1" applyFont="1"/>
    <xf borderId="46" fillId="0" fontId="2" numFmtId="0" xfId="0" applyBorder="1" applyFont="1"/>
    <xf borderId="47" fillId="0" fontId="18" numFmtId="0" xfId="0" applyAlignment="1" applyBorder="1" applyFont="1">
      <alignment horizontal="left" shrinkToFit="0" vertical="center" wrapText="1"/>
    </xf>
    <xf borderId="48" fillId="0" fontId="2" numFmtId="0" xfId="0" applyBorder="1" applyFont="1"/>
    <xf borderId="49" fillId="0" fontId="2" numFmtId="0" xfId="0" applyBorder="1" applyFont="1"/>
    <xf borderId="50" fillId="3" fontId="13" numFmtId="0" xfId="0" applyAlignment="1" applyBorder="1" applyFill="1" applyFont="1">
      <alignment horizontal="left" vertical="center"/>
    </xf>
    <xf borderId="51" fillId="0" fontId="2" numFmtId="0" xfId="0" applyBorder="1" applyFont="1"/>
    <xf borderId="52" fillId="0" fontId="2" numFmtId="0" xfId="0" applyBorder="1" applyFont="1"/>
    <xf borderId="0" fillId="0" fontId="12" numFmtId="0" xfId="0" applyAlignment="1" applyFont="1">
      <alignment horizontal="right" vertical="center"/>
    </xf>
    <xf borderId="0" fillId="0" fontId="12" numFmtId="0" xfId="0" applyAlignment="1" applyFont="1">
      <alignment horizontal="center" vertical="center"/>
    </xf>
    <xf borderId="13" fillId="8" fontId="13" numFmtId="0" xfId="0" applyAlignment="1" applyBorder="1" applyFill="1" applyFont="1">
      <alignment horizontal="center" vertical="center"/>
    </xf>
    <xf borderId="0" fillId="0" fontId="12" numFmtId="9" xfId="0" applyAlignment="1" applyFont="1" applyNumberFormat="1">
      <alignment horizontal="center" vertical="center"/>
    </xf>
    <xf borderId="18" fillId="8" fontId="13" numFmtId="0" xfId="0" applyAlignment="1" applyBorder="1" applyFill="1" applyFont="1">
      <alignment horizontal="center" vertical="center"/>
    </xf>
    <xf borderId="12" fillId="8" fontId="13" numFmtId="0" xfId="0" applyAlignment="1" applyBorder="1" applyFill="1" applyFont="1">
      <alignment horizontal="center" vertical="center"/>
    </xf>
    <xf borderId="53" fillId="8" fontId="13" numFmtId="0" xfId="0" applyAlignment="1" applyBorder="1" applyFill="1" applyFont="1">
      <alignment horizontal="center" vertical="center"/>
    </xf>
    <xf borderId="18" fillId="0" fontId="12" numFmtId="0" xfId="0" applyAlignment="1" applyBorder="1" applyFont="1">
      <alignment horizontal="left" vertical="center"/>
    </xf>
    <xf borderId="12" fillId="0" fontId="12" numFmtId="164" xfId="0" applyAlignment="1" applyBorder="1" applyFont="1" applyNumberFormat="1">
      <alignment vertical="center"/>
    </xf>
    <xf borderId="53" fillId="3" fontId="16" numFmtId="164" xfId="0" applyAlignment="1" applyBorder="1" applyFill="1" applyFont="1" applyNumberFormat="1">
      <alignment vertical="center"/>
    </xf>
    <xf borderId="18" fillId="9" fontId="16" numFmtId="0" xfId="0" applyAlignment="1" applyBorder="1" applyFill="1" applyFont="1">
      <alignment horizontal="left" vertical="center"/>
    </xf>
    <xf borderId="12" fillId="3" fontId="12" numFmtId="164" xfId="0" applyAlignment="1" applyBorder="1" applyFill="1" applyFont="1" applyNumberFormat="1">
      <alignment horizontal="right" vertical="center"/>
    </xf>
    <xf borderId="53" fillId="3" fontId="12" numFmtId="164" xfId="0" applyAlignment="1" applyBorder="1" applyFill="1" applyFont="1" applyNumberFormat="1">
      <alignment horizontal="right" vertical="center"/>
    </xf>
    <xf borderId="54" fillId="3" fontId="13" numFmtId="0" xfId="0" applyAlignment="1" applyBorder="1" applyFill="1" applyFont="1">
      <alignment horizontal="center" textRotation="90" vertical="center"/>
    </xf>
    <xf borderId="12" fillId="0" fontId="11" numFmtId="0" xfId="0" applyAlignment="1" applyBorder="1" applyFont="1">
      <alignment shrinkToFit="0" vertical="center" wrapText="1"/>
    </xf>
    <xf borderId="12" fillId="0" fontId="12" numFmtId="0" xfId="0" applyAlignment="1" applyBorder="1" applyFont="1">
      <alignment horizontal="center" vertical="center"/>
    </xf>
    <xf borderId="53" fillId="3" fontId="12" numFmtId="0" xfId="0" applyAlignment="1" applyBorder="1" applyFill="1" applyFont="1">
      <alignment horizontal="center" vertical="center"/>
    </xf>
    <xf borderId="55" fillId="0" fontId="2" numFmtId="0" xfId="0" applyBorder="1" applyFont="1"/>
    <xf borderId="12" fillId="0" fontId="18" numFmtId="0" xfId="0" applyAlignment="1" applyBorder="1" applyFont="1">
      <alignment shrinkToFit="0" vertical="center" wrapText="1"/>
    </xf>
    <xf borderId="12" fillId="0" fontId="18" numFmtId="0" xfId="0" applyAlignment="1" applyBorder="1" applyFont="1">
      <alignment horizontal="left" shrinkToFit="0" vertical="top" wrapText="1"/>
    </xf>
    <xf borderId="12" fillId="0" fontId="12" numFmtId="0" xfId="0" applyAlignment="1" applyBorder="1" applyFont="1">
      <alignment vertical="center"/>
    </xf>
    <xf borderId="53" fillId="3" fontId="12" numFmtId="0" xfId="0" applyAlignment="1" applyBorder="1" applyFill="1" applyFont="1">
      <alignment vertical="center"/>
    </xf>
    <xf borderId="56" fillId="0" fontId="2" numFmtId="0" xfId="0" applyBorder="1" applyFont="1"/>
    <xf borderId="42" fillId="0" fontId="18" numFmtId="0" xfId="0" applyAlignment="1" applyBorder="1" applyFont="1">
      <alignment horizontal="left" shrinkToFit="0" vertical="top" wrapText="1"/>
    </xf>
    <xf borderId="42" fillId="0" fontId="12" numFmtId="0" xfId="0" applyAlignment="1" applyBorder="1" applyFont="1">
      <alignment vertical="center"/>
    </xf>
    <xf borderId="57" fillId="3" fontId="12" numFmtId="0" xfId="0" applyAlignment="1" applyBorder="1" applyFill="1" applyFont="1">
      <alignment vertical="center"/>
    </xf>
    <xf borderId="32" fillId="3" fontId="13" numFmtId="0" xfId="0" applyAlignment="1" applyBorder="1" applyFill="1" applyFont="1">
      <alignment horizontal="center" shrinkToFit="0" vertical="center" wrapText="1"/>
    </xf>
    <xf borderId="58" fillId="3" fontId="13" numFmtId="9" xfId="0" applyAlignment="1" applyBorder="1" applyFill="1" applyFont="1" applyNumberFormat="1">
      <alignment horizontal="center" shrinkToFit="0" vertical="center" wrapText="1"/>
    </xf>
    <xf borderId="59" fillId="0" fontId="2" numFmtId="0" xfId="0" applyBorder="1" applyFont="1"/>
    <xf borderId="60" fillId="0" fontId="2" numFmtId="0" xfId="0" applyBorder="1" applyFont="1"/>
    <xf borderId="47" fillId="0" fontId="2" numFmtId="0" xfId="0" applyBorder="1" applyFont="1"/>
    <xf borderId="61" fillId="0" fontId="2" numFmtId="0" xfId="0" applyBorder="1" applyFont="1"/>
    <xf borderId="62" fillId="4" fontId="13" numFmtId="0" xfId="0" applyAlignment="1" applyBorder="1" applyFill="1" applyFont="1">
      <alignment horizontal="center" vertical="center"/>
    </xf>
    <xf borderId="63" fillId="0" fontId="2" numFmtId="0" xfId="0" applyBorder="1" applyFont="1"/>
    <xf borderId="64" fillId="0" fontId="2" numFmtId="0" xfId="0" applyBorder="1" applyFont="1"/>
    <xf borderId="62" fillId="5" fontId="13" numFmtId="0" xfId="0" applyAlignment="1" applyBorder="1" applyFill="1" applyFont="1">
      <alignment horizontal="center" vertical="center"/>
    </xf>
    <xf borderId="62" fillId="6" fontId="13" numFmtId="0" xfId="0" applyAlignment="1" applyBorder="1" applyFill="1" applyFont="1">
      <alignment horizontal="center" vertical="center"/>
    </xf>
    <xf borderId="65" fillId="0" fontId="2" numFmtId="0" xfId="0" applyBorder="1" applyFont="1"/>
    <xf borderId="66" fillId="3" fontId="13" numFmtId="0" xfId="0" applyAlignment="1" applyBorder="1" applyFill="1" applyFont="1">
      <alignment horizontal="center" vertical="center"/>
    </xf>
    <xf borderId="44" fillId="3" fontId="12" numFmtId="0" xfId="0" applyAlignment="1" applyBorder="1" applyFill="1" applyFont="1">
      <alignment horizontal="center" vertical="center"/>
    </xf>
    <xf borderId="67" fillId="3" fontId="13" numFmtId="0" xfId="0" applyAlignment="1" applyBorder="1" applyFill="1" applyFont="1">
      <alignment horizontal="left" vertical="center"/>
    </xf>
    <xf borderId="13" fillId="3" fontId="19" numFmtId="0" xfId="0" applyAlignment="1" applyBorder="1" applyFill="1" applyFont="1">
      <alignment horizontal="left" vertical="center"/>
    </xf>
    <xf borderId="68" fillId="0" fontId="2" numFmtId="0" xfId="0" applyBorder="1" applyFont="1"/>
    <xf borderId="69" fillId="0" fontId="2" numFmtId="0" xfId="0" applyBorder="1" applyFont="1"/>
    <xf borderId="16" fillId="3" fontId="20" numFmtId="0" xfId="0" applyAlignment="1" applyBorder="1" applyFill="1" applyFont="1">
      <alignment horizontal="center" vertical="center"/>
    </xf>
    <xf borderId="18" fillId="0" fontId="18" numFmtId="0" xfId="0" applyAlignment="1" applyBorder="1" applyFont="1">
      <alignment horizontal="left" readingOrder="0" shrinkToFit="0" vertical="top" wrapText="1"/>
    </xf>
    <xf borderId="21" fillId="0" fontId="18" numFmtId="17" xfId="0" applyAlignment="1" applyBorder="1" applyFont="1" applyNumberFormat="1">
      <alignment horizontal="center" shrinkToFit="0" vertical="center" wrapText="1"/>
    </xf>
    <xf borderId="18" fillId="0" fontId="18" numFmtId="0" xfId="0" applyAlignment="1" applyBorder="1" applyFont="1">
      <alignment horizontal="left" shrinkToFit="0" vertical="top" wrapText="1"/>
    </xf>
    <xf borderId="21" fillId="0" fontId="18" numFmtId="17" xfId="0" applyAlignment="1" applyBorder="1" applyFont="1" applyNumberFormat="1">
      <alignment horizontal="center" shrinkToFit="0" vertical="top" wrapText="1"/>
    </xf>
    <xf borderId="26" fillId="0" fontId="18" numFmtId="0" xfId="0" applyAlignment="1" applyBorder="1" applyFont="1">
      <alignment horizontal="left" readingOrder="0" shrinkToFit="0" vertical="top" wrapText="1"/>
    </xf>
    <xf borderId="43" fillId="0" fontId="18" numFmtId="0" xfId="0" applyAlignment="1" applyBorder="1" applyFont="1">
      <alignment horizontal="left" shrinkToFit="0" vertical="top" wrapText="1"/>
    </xf>
    <xf borderId="70" fillId="7" fontId="12" numFmtId="0" xfId="0" applyAlignment="1" applyBorder="1" applyFill="1" applyFont="1">
      <alignment horizontal="center" vertical="center"/>
    </xf>
    <xf borderId="71" fillId="0" fontId="2" numFmtId="0" xfId="0" applyBorder="1" applyFont="1"/>
    <xf borderId="12" fillId="0" fontId="12" numFmtId="1" xfId="0" applyAlignment="1" applyBorder="1" applyFont="1" applyNumberFormat="1">
      <alignment horizontal="center" vertical="center"/>
    </xf>
    <xf borderId="53" fillId="3" fontId="16" numFmtId="1" xfId="0" applyAlignment="1" applyBorder="1" applyFill="1" applyFont="1" applyNumberFormat="1">
      <alignment horizontal="center" vertical="center"/>
    </xf>
    <xf borderId="12" fillId="0" fontId="12" numFmtId="9" xfId="0" applyAlignment="1" applyBorder="1" applyFont="1" applyNumberFormat="1">
      <alignment vertical="center"/>
    </xf>
    <xf borderId="12" fillId="3" fontId="12" numFmtId="1" xfId="0" applyAlignment="1" applyBorder="1" applyFill="1" applyFont="1" applyNumberFormat="1">
      <alignment horizontal="center" vertical="center"/>
    </xf>
    <xf borderId="53" fillId="3" fontId="13" numFmtId="164" xfId="0" applyAlignment="1" applyBorder="1" applyFill="1" applyFont="1" applyNumberFormat="1">
      <alignment vertical="center"/>
    </xf>
    <xf borderId="53" fillId="3" fontId="12" numFmtId="1" xfId="0" applyAlignment="1" applyBorder="1" applyFill="1" applyFont="1" applyNumberFormat="1">
      <alignment horizontal="center" vertical="center"/>
    </xf>
    <xf borderId="12" fillId="0" fontId="13" numFmtId="164" xfId="0" applyAlignment="1" applyBorder="1" applyFont="1" applyNumberFormat="1">
      <alignment vertical="center"/>
    </xf>
    <xf borderId="12" fillId="0" fontId="11" numFmtId="0" xfId="0" applyAlignment="1" applyBorder="1" applyFont="1">
      <alignment horizontal="left" shrinkToFit="0" vertical="center" wrapText="1"/>
    </xf>
    <xf borderId="12" fillId="0" fontId="18" numFmtId="0" xfId="0" applyAlignment="1" applyBorder="1" applyFont="1">
      <alignment horizontal="left" shrinkToFit="0" vertical="center" wrapText="1"/>
    </xf>
    <xf borderId="42" fillId="0" fontId="18" numFmtId="0" xfId="0" applyAlignment="1" applyBorder="1" applyFont="1">
      <alignment horizontal="left" shrinkToFit="0" vertical="center" wrapText="1"/>
    </xf>
    <xf borderId="58" fillId="3" fontId="13" numFmtId="9" xfId="0" applyAlignment="1" applyBorder="1" applyFill="1" applyFont="1" applyNumberFormat="1">
      <alignment horizontal="center" vertical="center"/>
    </xf>
    <xf borderId="58" fillId="3" fontId="12" numFmtId="0" xfId="0" applyAlignment="1" applyBorder="1" applyFill="1" applyFont="1">
      <alignment horizontal="center" vertical="center"/>
    </xf>
    <xf borderId="72" fillId="0" fontId="18" numFmtId="0" xfId="0" applyAlignment="1" applyBorder="1" applyFont="1">
      <alignment horizontal="left" shrinkToFit="0" vertical="top" wrapText="1"/>
    </xf>
    <xf borderId="73" fillId="0" fontId="2" numFmtId="0" xfId="0" applyBorder="1" applyFont="1"/>
    <xf borderId="74" fillId="0" fontId="2" numFmtId="0" xfId="0" applyBorder="1" applyFont="1"/>
    <xf borderId="12" fillId="0" fontId="13" numFmtId="1" xfId="0" applyAlignment="1" applyBorder="1" applyFont="1" applyNumberFormat="1">
      <alignment vertical="center"/>
    </xf>
    <xf borderId="12" fillId="0" fontId="13" numFmtId="9" xfId="0" applyAlignment="1" applyBorder="1" applyFont="1" applyNumberFormat="1">
      <alignment vertical="center"/>
    </xf>
    <xf borderId="12" fillId="0" fontId="18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3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2026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val>
            <c:numRef>
              <c:f>'01'!$C$14:$N$14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val>
            <c:numRef>
              <c:f>'01'!$C$15:$N$15</c:f>
              <c:numCache/>
            </c:numRef>
          </c:val>
          <c:smooth val="0"/>
        </c:ser>
        <c:axId val="1831988999"/>
        <c:axId val="700970878"/>
      </c:lineChart>
      <c:catAx>
        <c:axId val="18319889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700970878"/>
      </c:catAx>
      <c:valAx>
        <c:axId val="70097087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831988999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2026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'02'!$C$12:$N$12</c:f>
            </c:strRef>
          </c:cat>
          <c:val>
            <c:numRef>
              <c:f>'02'!$C$14:$N$14</c:f>
              <c:numCache/>
            </c:numRef>
          </c:val>
          <c:smooth val="0"/>
        </c:ser>
        <c:axId val="1688934110"/>
        <c:axId val="30723153"/>
      </c:lineChart>
      <c:catAx>
        <c:axId val="16889341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30723153"/>
      </c:catAx>
      <c:valAx>
        <c:axId val="3072315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88934110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2026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'03'!$C$12:$N$12</c:f>
            </c:strRef>
          </c:cat>
          <c:val>
            <c:numRef>
              <c:f>'03'!$C$14:$N$14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'03'!$C$12:$N$12</c:f>
            </c:strRef>
          </c:cat>
          <c:val>
            <c:numRef>
              <c:f>'03'!$C$15:$N$15</c:f>
              <c:numCache/>
            </c:numRef>
          </c:val>
          <c:smooth val="0"/>
        </c:ser>
        <c:axId val="1158715970"/>
        <c:axId val="978047763"/>
      </c:lineChart>
      <c:catAx>
        <c:axId val="11587159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978047763"/>
      </c:catAx>
      <c:valAx>
        <c:axId val="9780477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58715970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2026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'04'!$C$12:$N$12</c:f>
            </c:strRef>
          </c:cat>
          <c:val>
            <c:numRef>
              <c:f>'04'!$C$14:$N$14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'04'!$C$12:$N$12</c:f>
            </c:strRef>
          </c:cat>
          <c:val>
            <c:numRef>
              <c:f>'04'!$C$15:$N$15</c:f>
              <c:numCache/>
            </c:numRef>
          </c:val>
          <c:smooth val="0"/>
        </c:ser>
        <c:axId val="793813202"/>
        <c:axId val="816566492"/>
      </c:lineChart>
      <c:catAx>
        <c:axId val="79381320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816566492"/>
      </c:catAx>
      <c:valAx>
        <c:axId val="81656649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9381320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WILSON" id="{e8773958-fd40-4533-a7af-cabb90ba7ce8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K2" dT="2026-07-31T13:01:11.00" personId="{e8773958-fd40-4533-a7af-cabb90ba7ce8}" id="{d185f63c-e5fd-4863-b7b7-6a428693e0ad}" done="0">
    <x18tc:text xml:space="preserve">Importante aquí establecer para cada indicador la meta final deseada de forma razonable, que se proyecta al cierre de la presente vigencia</x18tc:text>
  </x18tc:threadedComment>
  <x18tc:threadedComment ref="J2" dT="2026-07-31T13:01:11.00" personId="{e8773958-fd40-4533-a7af-cabb90ba7ce8}" id="{5b163d04-0dc8-47c2-aba7-c5bdbcf69872}" done="0">
    <x18tc:text xml:space="preserve">Recomendable dejar como línea base el resultado final del indicador en el año inmediatamente anterior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18.71"/>
    <col customWidth="1" min="3" max="3" width="28.57"/>
    <col customWidth="1" min="4" max="4" width="19.71"/>
    <col customWidth="1" min="5" max="6" width="4.57"/>
    <col customWidth="1" min="7" max="7" width="8.71"/>
    <col customWidth="1" min="8" max="8" width="9.57"/>
    <col customWidth="1" min="9" max="9" width="10.57"/>
    <col customWidth="1" min="10" max="10" width="3.14"/>
    <col customWidth="1" min="11" max="11" width="3.0"/>
    <col customWidth="1" min="12" max="12" width="4.0"/>
    <col customWidth="1" min="13" max="13" width="4.29"/>
    <col customWidth="1" min="14" max="14" width="3.71"/>
    <col customWidth="1" min="15" max="15" width="4.14"/>
    <col customWidth="1" min="16" max="17" width="3.71"/>
    <col customWidth="1" min="18" max="18" width="3.57"/>
    <col customWidth="1" min="19" max="24" width="4.29"/>
    <col customWidth="1" min="25" max="25" width="10.71"/>
    <col customWidth="1" hidden="1" min="26" max="26" width="10.71"/>
    <col customWidth="1" min="27" max="27" width="10.71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5"/>
    </row>
    <row r="2" ht="30.75" customHeight="1">
      <c r="A2" s="6" t="s">
        <v>2</v>
      </c>
      <c r="B2" s="7"/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2"/>
      <c r="I2" s="5"/>
      <c r="J2" s="11" t="s">
        <v>8</v>
      </c>
      <c r="K2" s="11" t="s">
        <v>9</v>
      </c>
      <c r="L2" s="12" t="s">
        <v>10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5"/>
    </row>
    <row r="3" ht="31.5" customHeight="1">
      <c r="A3" s="13"/>
      <c r="B3" s="14"/>
      <c r="C3" s="15"/>
      <c r="D3" s="15"/>
      <c r="E3" s="15"/>
      <c r="F3" s="15"/>
      <c r="G3" s="16" t="s">
        <v>11</v>
      </c>
      <c r="H3" s="17" t="s">
        <v>12</v>
      </c>
      <c r="I3" s="18" t="s">
        <v>13</v>
      </c>
      <c r="J3" s="15"/>
      <c r="K3" s="15"/>
      <c r="L3" s="19" t="s">
        <v>14</v>
      </c>
      <c r="M3" s="19" t="s">
        <v>15</v>
      </c>
      <c r="N3" s="19" t="s">
        <v>16</v>
      </c>
      <c r="O3" s="19" t="s">
        <v>17</v>
      </c>
      <c r="P3" s="19" t="s">
        <v>18</v>
      </c>
      <c r="Q3" s="19" t="s">
        <v>19</v>
      </c>
      <c r="R3" s="19" t="s">
        <v>20</v>
      </c>
      <c r="S3" s="19" t="s">
        <v>21</v>
      </c>
      <c r="T3" s="19" t="s">
        <v>22</v>
      </c>
      <c r="U3" s="19" t="s">
        <v>23</v>
      </c>
      <c r="V3" s="19" t="s">
        <v>24</v>
      </c>
      <c r="W3" s="19" t="s">
        <v>25</v>
      </c>
      <c r="X3" s="19" t="s">
        <v>26</v>
      </c>
      <c r="Y3" s="20"/>
      <c r="Z3" s="20"/>
      <c r="AA3" s="20"/>
    </row>
    <row r="4" ht="59.25" customHeight="1">
      <c r="A4" s="21" t="s">
        <v>27</v>
      </c>
      <c r="B4" s="22" t="s">
        <v>28</v>
      </c>
      <c r="C4" s="23" t="s">
        <v>29</v>
      </c>
      <c r="D4" s="24" t="s">
        <v>30</v>
      </c>
      <c r="E4" s="25" t="s">
        <v>31</v>
      </c>
      <c r="F4" s="25" t="s">
        <v>32</v>
      </c>
      <c r="G4" s="26" t="s">
        <v>33</v>
      </c>
      <c r="H4" s="26" t="s">
        <v>34</v>
      </c>
      <c r="I4" s="26" t="s">
        <v>35</v>
      </c>
      <c r="J4" s="27">
        <v>0.75</v>
      </c>
      <c r="K4" s="27">
        <v>0.75</v>
      </c>
      <c r="L4" s="28">
        <f>'01'!$O$15</f>
        <v>0.8</v>
      </c>
      <c r="M4" s="28">
        <f>'01'!$C$15</f>
        <v>0.6666666667</v>
      </c>
      <c r="N4" s="28">
        <f>'01'!$D$15</f>
        <v>0.8</v>
      </c>
      <c r="O4" s="28">
        <f>'01'!$E$15</f>
        <v>0.8571428571</v>
      </c>
      <c r="P4" s="28">
        <f>'01'!$F$15</f>
        <v>0.75</v>
      </c>
      <c r="Q4" s="28">
        <f>'01'!$G$15</f>
        <v>0.8</v>
      </c>
      <c r="R4" s="28">
        <f>'01'!$H$15</f>
        <v>0.8333333333</v>
      </c>
      <c r="S4" s="28" t="str">
        <f>'01'!$I$15</f>
        <v>-</v>
      </c>
      <c r="T4" s="28" t="str">
        <f>'01'!$J$15</f>
        <v>-</v>
      </c>
      <c r="U4" s="28" t="str">
        <f>'01'!$K$15</f>
        <v>-</v>
      </c>
      <c r="V4" s="28" t="str">
        <f>'01'!$L$15</f>
        <v>-</v>
      </c>
      <c r="W4" s="28" t="str">
        <f>'01'!$M$15</f>
        <v>-</v>
      </c>
      <c r="X4" s="28" t="str">
        <f>'01'!$N$15</f>
        <v>-</v>
      </c>
      <c r="Y4" s="20"/>
      <c r="Z4" s="20"/>
      <c r="AA4" s="20"/>
    </row>
    <row r="5" ht="61.5" customHeight="1">
      <c r="A5" s="21" t="s">
        <v>36</v>
      </c>
      <c r="B5" s="29" t="s">
        <v>37</v>
      </c>
      <c r="C5" s="23" t="s">
        <v>38</v>
      </c>
      <c r="D5" s="30" t="s">
        <v>39</v>
      </c>
      <c r="E5" s="25" t="s">
        <v>40</v>
      </c>
      <c r="F5" s="25" t="s">
        <v>41</v>
      </c>
      <c r="G5" s="26" t="s">
        <v>42</v>
      </c>
      <c r="H5" s="26" t="s">
        <v>43</v>
      </c>
      <c r="I5" s="26" t="s">
        <v>44</v>
      </c>
      <c r="J5" s="31">
        <v>1.0</v>
      </c>
      <c r="K5" s="31">
        <v>2.0</v>
      </c>
      <c r="L5" s="32">
        <f>'02'!$O$15</f>
        <v>2</v>
      </c>
      <c r="M5" s="32">
        <f>'02'!$C$15</f>
        <v>1</v>
      </c>
      <c r="N5" s="32" t="str">
        <f>'02'!$D$15</f>
        <v>-</v>
      </c>
      <c r="O5" s="32" t="str">
        <f>'02'!$E$15</f>
        <v>-</v>
      </c>
      <c r="P5" s="32">
        <f>'02'!$F$15</f>
        <v>1</v>
      </c>
      <c r="Q5" s="32" t="str">
        <f>'02'!$G$15</f>
        <v>-</v>
      </c>
      <c r="R5" s="32" t="str">
        <f>'02'!$H$15</f>
        <v>-</v>
      </c>
      <c r="S5" s="32" t="str">
        <f>'02'!$I$15</f>
        <v>-</v>
      </c>
      <c r="T5" s="32" t="str">
        <f>'02'!$J$15</f>
        <v>-</v>
      </c>
      <c r="U5" s="32" t="str">
        <f>'02'!$K$15</f>
        <v>-</v>
      </c>
      <c r="V5" s="32" t="str">
        <f>'02'!$L$15</f>
        <v>-</v>
      </c>
      <c r="W5" s="32" t="str">
        <f>'02'!$M$15</f>
        <v>-</v>
      </c>
      <c r="X5" s="32" t="str">
        <f>'02'!$N$15</f>
        <v>-</v>
      </c>
      <c r="Y5" s="33"/>
      <c r="Z5" s="20"/>
      <c r="AA5" s="33"/>
    </row>
    <row r="6" ht="52.5" customHeight="1">
      <c r="A6" s="21" t="s">
        <v>45</v>
      </c>
      <c r="B6" s="34" t="s">
        <v>46</v>
      </c>
      <c r="C6" s="23" t="s">
        <v>47</v>
      </c>
      <c r="D6" s="30" t="s">
        <v>48</v>
      </c>
      <c r="E6" s="25" t="s">
        <v>49</v>
      </c>
      <c r="F6" s="25" t="s">
        <v>41</v>
      </c>
      <c r="G6" s="26" t="s">
        <v>50</v>
      </c>
      <c r="H6" s="26" t="s">
        <v>51</v>
      </c>
      <c r="I6" s="26" t="s">
        <v>52</v>
      </c>
      <c r="J6" s="27">
        <v>1.0</v>
      </c>
      <c r="K6" s="27">
        <v>1.0</v>
      </c>
      <c r="L6" s="28">
        <f>'03'!$O$15</f>
        <v>0.8181818182</v>
      </c>
      <c r="M6" s="28">
        <f>'03'!$C$15</f>
        <v>0.8636363636</v>
      </c>
      <c r="N6" s="28">
        <f>'03'!$D$15</f>
        <v>0.85</v>
      </c>
      <c r="O6" s="28">
        <f>'03'!$E$15</f>
        <v>0.7333333333</v>
      </c>
      <c r="P6" s="28">
        <f>'03'!$F$15</f>
        <v>0.8181818182</v>
      </c>
      <c r="Q6" s="28">
        <f>'03'!$G$15</f>
        <v>0.85</v>
      </c>
      <c r="R6" s="28">
        <f>'03'!$H$15</f>
        <v>0.875</v>
      </c>
      <c r="S6" s="28" t="str">
        <f>'03'!$I$15</f>
        <v>-</v>
      </c>
      <c r="T6" s="28" t="str">
        <f>'03'!$J$15</f>
        <v>-</v>
      </c>
      <c r="U6" s="28" t="str">
        <f>'03'!$K$15</f>
        <v>-</v>
      </c>
      <c r="V6" s="28" t="str">
        <f>'03'!$L$15</f>
        <v>-</v>
      </c>
      <c r="W6" s="28" t="str">
        <f>'03'!$M$15</f>
        <v>-</v>
      </c>
      <c r="X6" s="28" t="str">
        <f>'03'!$N$15</f>
        <v>-</v>
      </c>
      <c r="Y6" s="33"/>
      <c r="Z6" s="20"/>
      <c r="AA6" s="33"/>
    </row>
    <row r="7" ht="52.5" customHeight="1">
      <c r="A7" s="21" t="s">
        <v>54</v>
      </c>
      <c r="B7" s="22" t="s">
        <v>55</v>
      </c>
      <c r="C7" s="23" t="s">
        <v>56</v>
      </c>
      <c r="D7" s="24" t="s">
        <v>57</v>
      </c>
      <c r="E7" s="25" t="s">
        <v>31</v>
      </c>
      <c r="F7" s="25" t="s">
        <v>32</v>
      </c>
      <c r="G7" s="26" t="s">
        <v>58</v>
      </c>
      <c r="H7" s="26" t="s">
        <v>59</v>
      </c>
      <c r="I7" s="26" t="s">
        <v>60</v>
      </c>
      <c r="J7" s="27">
        <v>0.8</v>
      </c>
      <c r="K7" s="27">
        <v>0.87</v>
      </c>
      <c r="L7" s="28">
        <f>'04'!$O$15</f>
        <v>0.843373494</v>
      </c>
      <c r="M7" s="28">
        <f>'04'!$C$15</f>
        <v>0.8571428571</v>
      </c>
      <c r="N7" s="28">
        <f>'04'!$D$15</f>
        <v>0.8333333333</v>
      </c>
      <c r="O7" s="28">
        <f>'04'!$E$15</f>
        <v>0.9230769231</v>
      </c>
      <c r="P7" s="28">
        <f>'04'!$F$15</f>
        <v>0.8823529412</v>
      </c>
      <c r="Q7" s="28">
        <f>'04'!$G$15</f>
        <v>0.75</v>
      </c>
      <c r="R7" s="28">
        <f>'04'!$H$15</f>
        <v>0.8</v>
      </c>
      <c r="S7" s="28" t="str">
        <f>'04'!$I$15</f>
        <v>-</v>
      </c>
      <c r="T7" s="28" t="str">
        <f>'04'!$J$15</f>
        <v>-</v>
      </c>
      <c r="U7" s="28" t="str">
        <f>'04'!$K$15</f>
        <v>-</v>
      </c>
      <c r="V7" s="28" t="str">
        <f>'04'!$L$15</f>
        <v>-</v>
      </c>
      <c r="W7" s="28" t="str">
        <f>'04'!$M$15</f>
        <v>-</v>
      </c>
      <c r="X7" s="28" t="str">
        <f>'04'!$N$15</f>
        <v>-</v>
      </c>
      <c r="Y7" s="20"/>
      <c r="Z7" s="20"/>
      <c r="AA7" s="20"/>
    </row>
    <row r="8" ht="6.75" customHeight="1">
      <c r="A8" s="4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9"/>
    </row>
    <row r="10">
      <c r="Z10" s="51" t="s">
        <v>63</v>
      </c>
    </row>
    <row r="11">
      <c r="Z11" s="51" t="s">
        <v>64</v>
      </c>
    </row>
    <row r="12">
      <c r="Z12" s="51" t="s">
        <v>65</v>
      </c>
    </row>
    <row r="13">
      <c r="Z13" s="51" t="s">
        <v>1</v>
      </c>
    </row>
    <row r="14">
      <c r="Z14" s="51" t="s">
        <v>67</v>
      </c>
    </row>
    <row r="15">
      <c r="Z15" s="51" t="s">
        <v>68</v>
      </c>
    </row>
    <row r="16">
      <c r="Z16" s="51" t="s">
        <v>69</v>
      </c>
    </row>
    <row r="17">
      <c r="Z17" s="51" t="s">
        <v>70</v>
      </c>
    </row>
    <row r="18">
      <c r="Z18" s="51" t="s">
        <v>71</v>
      </c>
    </row>
    <row r="19">
      <c r="Z19" s="51" t="s">
        <v>72</v>
      </c>
    </row>
    <row r="20">
      <c r="Z20" s="51" t="s">
        <v>73</v>
      </c>
    </row>
    <row r="21" ht="15.75" customHeight="1">
      <c r="Z21" s="51" t="s">
        <v>74</v>
      </c>
    </row>
    <row r="22" ht="15.75" customHeight="1">
      <c r="Z22" s="51" t="s">
        <v>75</v>
      </c>
    </row>
    <row r="23" ht="15.75" customHeight="1"/>
    <row r="24" ht="15.75" customHeight="1">
      <c r="Z24" s="51" t="s">
        <v>41</v>
      </c>
    </row>
    <row r="25" ht="15.75" customHeight="1">
      <c r="Z25" s="51" t="s">
        <v>32</v>
      </c>
    </row>
    <row r="26" ht="15.75" customHeight="1">
      <c r="Z26" s="51" t="s">
        <v>76</v>
      </c>
    </row>
    <row r="27" ht="15.75" customHeight="1"/>
    <row r="28" ht="15.75" customHeight="1">
      <c r="Z28" s="57" t="s">
        <v>31</v>
      </c>
    </row>
    <row r="29" ht="15.75" customHeight="1">
      <c r="Z29" s="57" t="s">
        <v>49</v>
      </c>
    </row>
    <row r="30" ht="15.75" customHeight="1">
      <c r="Z30" s="57" t="s">
        <v>78</v>
      </c>
    </row>
    <row r="31" ht="15.75" customHeight="1">
      <c r="Z31" s="57" t="s">
        <v>80</v>
      </c>
    </row>
    <row r="32" ht="15.75" customHeight="1">
      <c r="Z32" s="57" t="s">
        <v>40</v>
      </c>
    </row>
    <row r="33" ht="15.75" customHeight="1">
      <c r="Z33" s="57" t="s">
        <v>81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G2:I2"/>
    <mergeCell ref="J2:J3"/>
    <mergeCell ref="J1:X1"/>
    <mergeCell ref="L2:X2"/>
    <mergeCell ref="A1:I1"/>
    <mergeCell ref="A2:B3"/>
    <mergeCell ref="C2:C3"/>
    <mergeCell ref="D2:D3"/>
    <mergeCell ref="E2:E3"/>
    <mergeCell ref="F2:F3"/>
    <mergeCell ref="K2:K3"/>
    <mergeCell ref="A8:X8"/>
  </mergeCells>
  <conditionalFormatting sqref="L4:X4">
    <cfRule type="cellIs" dxfId="0" priority="1" operator="between">
      <formula>0.66</formula>
      <formula>10000000</formula>
    </cfRule>
  </conditionalFormatting>
  <conditionalFormatting sqref="L4:X4">
    <cfRule type="cellIs" dxfId="1" priority="2" operator="between">
      <formula>0.51</formula>
      <formula>0.659</formula>
    </cfRule>
  </conditionalFormatting>
  <conditionalFormatting sqref="L4:X4">
    <cfRule type="cellIs" dxfId="2" priority="3" operator="between">
      <formula>0</formula>
      <formula>0.509</formula>
    </cfRule>
  </conditionalFormatting>
  <conditionalFormatting sqref="L5:X5">
    <cfRule type="cellIs" dxfId="0" priority="4" operator="between">
      <formula>2.1</formula>
      <formula>100</formula>
    </cfRule>
  </conditionalFormatting>
  <conditionalFormatting sqref="L5:X5">
    <cfRule type="cellIs" dxfId="1" priority="5" operator="between">
      <formula>1</formula>
      <formula>2</formula>
    </cfRule>
  </conditionalFormatting>
  <conditionalFormatting sqref="L5:X5">
    <cfRule type="cellIs" dxfId="2" priority="6" operator="between">
      <formula>0</formula>
      <formula>0.9</formula>
    </cfRule>
  </conditionalFormatting>
  <conditionalFormatting sqref="L6:X6">
    <cfRule type="cellIs" dxfId="0" priority="7" operator="between">
      <formula>0.801</formula>
      <formula>100000</formula>
    </cfRule>
  </conditionalFormatting>
  <conditionalFormatting sqref="L6:X6">
    <cfRule type="cellIs" dxfId="1" priority="8" operator="between">
      <formula>0.6</formula>
      <formula>0.8</formula>
    </cfRule>
  </conditionalFormatting>
  <conditionalFormatting sqref="L6:X6">
    <cfRule type="cellIs" dxfId="2" priority="9" operator="between">
      <formula>0</formula>
      <formula>0.599</formula>
    </cfRule>
  </conditionalFormatting>
  <conditionalFormatting sqref="L7:X7">
    <cfRule type="cellIs" dxfId="0" priority="10" operator="between">
      <formula>0.76</formula>
      <formula>10000000</formula>
    </cfRule>
  </conditionalFormatting>
  <conditionalFormatting sqref="L7:X7">
    <cfRule type="cellIs" dxfId="1" priority="11" operator="between">
      <formula>0.6</formula>
      <formula>0.759</formula>
    </cfRule>
  </conditionalFormatting>
  <conditionalFormatting sqref="L7:X7">
    <cfRule type="cellIs" dxfId="2" priority="12" operator="between">
      <formula>0</formula>
      <formula>0.599</formula>
    </cfRule>
  </conditionalFormatting>
  <dataValidations>
    <dataValidation type="list" allowBlank="1" showErrorMessage="1" sqref="F4 F7">
      <formula1>$Z$24:$Z$26</formula1>
    </dataValidation>
    <dataValidation type="list" allowBlank="1" showErrorMessage="1" sqref="J1">
      <formula1>$Z$10:$Z$22</formula1>
    </dataValidation>
    <dataValidation type="list" allowBlank="1" showErrorMessage="1" sqref="E5:E6">
      <formula1>$Z$30:$Z$35</formula1>
    </dataValidation>
    <dataValidation type="list" allowBlank="1" showErrorMessage="1" sqref="F5:F6">
      <formula1>$Z$26:$Z$28</formula1>
    </dataValidation>
    <dataValidation type="list" allowBlank="1" showErrorMessage="1" sqref="E4 E7">
      <formula1>$Z$28:$Z$33</formula1>
    </dataValidation>
  </dataValidations>
  <printOptions/>
  <pageMargins bottom="0.7480314960629921" footer="0.0" header="0.0" left="0.1968503937007874" right="0.8661417322834646" top="1.3385826771653544"/>
  <pageSetup scale="75" orientation="landscape"/>
  <headerFooter>
    <oddHeader>&amp;C AGUAS DEL HUILA S.A. E.S.P. NIT.  800.100.553-2 SET INDICADORES GESTION VERSION 8.0</oddHeader>
    <oddFooter>&amp;C….llevamos más que agua. Calle 21 No. 1C -17 Teléfonos 8 75 31 81 – 8 75 23 21 fax: Ext. 124 www.aguasdelhuila.gov.co Neiva – Huila (Colombia).&amp;R000000Pág. &amp;P | &amp;P</oddFooter>
  </headerFooter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4" width="7.71"/>
    <col customWidth="1" min="15" max="15" width="9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5" t="s">
        <v>53</v>
      </c>
      <c r="B1" s="36"/>
      <c r="C1" s="36"/>
      <c r="D1" s="36"/>
      <c r="E1" s="37"/>
      <c r="F1" s="38" t="str">
        <f>'SET-G. Bs y Servicios'!J1</f>
        <v>GESTIÓN DE BIENES Y SERVICIOS</v>
      </c>
      <c r="G1" s="36"/>
      <c r="H1" s="36"/>
      <c r="I1" s="36"/>
      <c r="J1" s="36"/>
      <c r="K1" s="36"/>
      <c r="L1" s="36"/>
      <c r="M1" s="36"/>
      <c r="N1" s="36"/>
      <c r="O1" s="39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5.75" customHeight="1">
      <c r="A2" s="41" t="s">
        <v>2</v>
      </c>
      <c r="B2" s="42"/>
      <c r="C2" s="42"/>
      <c r="D2" s="42"/>
      <c r="E2" s="43"/>
      <c r="F2" s="125" t="str">
        <f>'SET-G. Bs y Servicios'!$B4</f>
        <v>Cumplimiento en la programación de mantenimiento preventivo y correctivo</v>
      </c>
      <c r="G2" s="127"/>
      <c r="H2" s="127"/>
      <c r="I2" s="127"/>
      <c r="J2" s="127"/>
      <c r="K2" s="127"/>
      <c r="L2" s="127"/>
      <c r="M2" s="127"/>
      <c r="N2" s="127"/>
      <c r="O2" s="128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ht="15.75" customHeight="1">
      <c r="A3" s="41" t="s">
        <v>61</v>
      </c>
      <c r="B3" s="42"/>
      <c r="C3" s="42"/>
      <c r="D3" s="42"/>
      <c r="E3" s="43"/>
      <c r="F3" s="48" t="str">
        <f>'SET-G. Bs y Servicios'!F4</f>
        <v>Eficacia</v>
      </c>
      <c r="G3" s="42"/>
      <c r="H3" s="42"/>
      <c r="I3" s="42"/>
      <c r="J3" s="42"/>
      <c r="K3" s="42"/>
      <c r="L3" s="42"/>
      <c r="M3" s="42"/>
      <c r="N3" s="42"/>
      <c r="O3" s="45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ht="17.25" customHeight="1">
      <c r="A4" s="50" t="s">
        <v>62</v>
      </c>
      <c r="B4" s="52"/>
      <c r="C4" s="52"/>
      <c r="D4" s="52"/>
      <c r="E4" s="53"/>
      <c r="F4" s="54" t="s">
        <v>66</v>
      </c>
      <c r="G4" s="55" t="str">
        <f>'SET-G. Bs y Servicios'!A4</f>
        <v>IN01</v>
      </c>
      <c r="H4" s="52"/>
      <c r="I4" s="52"/>
      <c r="J4" s="52"/>
      <c r="K4" s="52"/>
      <c r="L4" s="52"/>
      <c r="M4" s="52"/>
      <c r="N4" s="52"/>
      <c r="O4" s="56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ht="12.75" customHeight="1">
      <c r="A5" s="58" t="s">
        <v>77</v>
      </c>
      <c r="B5" s="59"/>
      <c r="C5" s="59"/>
      <c r="D5" s="60"/>
      <c r="E5" s="61" t="s">
        <v>79</v>
      </c>
      <c r="F5" s="62" t="s">
        <v>82</v>
      </c>
      <c r="G5" s="60"/>
      <c r="H5" s="61" t="s">
        <v>83</v>
      </c>
      <c r="I5" s="61" t="s">
        <v>84</v>
      </c>
      <c r="J5" s="62" t="s">
        <v>85</v>
      </c>
      <c r="K5" s="60"/>
      <c r="L5" s="63" t="s">
        <v>86</v>
      </c>
      <c r="M5" s="36"/>
      <c r="N5" s="36"/>
      <c r="O5" s="39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ht="46.5" customHeight="1">
      <c r="A6" s="64"/>
      <c r="B6" s="65"/>
      <c r="C6" s="65"/>
      <c r="D6" s="66"/>
      <c r="E6" s="67"/>
      <c r="F6" s="68"/>
      <c r="G6" s="66"/>
      <c r="H6" s="67"/>
      <c r="I6" s="67"/>
      <c r="J6" s="68"/>
      <c r="K6" s="66"/>
      <c r="L6" s="69" t="s">
        <v>87</v>
      </c>
      <c r="M6" s="43"/>
      <c r="N6" s="69" t="s">
        <v>88</v>
      </c>
      <c r="O6" s="45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ht="78.75" customHeight="1">
      <c r="A7" s="70" t="str">
        <f>'SET-G. Bs y Servicios'!$C4</f>
        <v>Realizar el mantenimiento preventivo y correctivo de Aguas del Huila.</v>
      </c>
      <c r="B7" s="52"/>
      <c r="C7" s="52"/>
      <c r="D7" s="53"/>
      <c r="E7" s="71" t="s">
        <v>89</v>
      </c>
      <c r="F7" s="72" t="str">
        <f>'SET-G. Bs y Servicios'!$D4</f>
        <v>Número de mantenimientos preventivos ejecutados / Número de mantenimientos preventivos programados * 100</v>
      </c>
      <c r="G7" s="53"/>
      <c r="H7" s="73">
        <f>$O14</f>
        <v>0.75</v>
      </c>
      <c r="I7" s="74" t="str">
        <f>'SET-G. Bs y Servicios'!$E4</f>
        <v>Mensual</v>
      </c>
      <c r="J7" s="75" t="s">
        <v>90</v>
      </c>
      <c r="K7" s="52"/>
      <c r="L7" s="52"/>
      <c r="M7" s="52"/>
      <c r="N7" s="52"/>
      <c r="O7" s="56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ht="13.5" customHeight="1">
      <c r="A8" s="76" t="s">
        <v>91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8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ht="21.75" customHeight="1">
      <c r="A9" s="79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1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ht="15.0" customHeight="1">
      <c r="A10" s="82" t="s">
        <v>92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4"/>
      <c r="P10" s="40"/>
      <c r="Q10" s="40"/>
      <c r="R10" s="40"/>
      <c r="S10" s="40"/>
      <c r="T10" s="40"/>
      <c r="U10" s="40"/>
      <c r="V10" s="85"/>
      <c r="W10" s="86"/>
      <c r="X10" s="86"/>
      <c r="Y10" s="40"/>
      <c r="Z10" s="40"/>
    </row>
    <row r="11" ht="16.5" customHeight="1">
      <c r="A11" s="87" t="s">
        <v>93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9"/>
      <c r="P11" s="40"/>
      <c r="Q11" s="40"/>
      <c r="R11" s="40"/>
      <c r="S11" s="40"/>
      <c r="T11" s="40"/>
      <c r="U11" s="40"/>
      <c r="V11" s="85"/>
      <c r="W11" s="88"/>
      <c r="X11" s="88"/>
      <c r="Y11" s="40"/>
      <c r="Z11" s="40"/>
    </row>
    <row r="12" ht="16.5" customHeight="1">
      <c r="A12" s="89" t="s">
        <v>94</v>
      </c>
      <c r="B12" s="43"/>
      <c r="C12" s="90" t="s">
        <v>15</v>
      </c>
      <c r="D12" s="90" t="s">
        <v>16</v>
      </c>
      <c r="E12" s="90" t="s">
        <v>17</v>
      </c>
      <c r="F12" s="90" t="s">
        <v>18</v>
      </c>
      <c r="G12" s="90" t="s">
        <v>19</v>
      </c>
      <c r="H12" s="90" t="s">
        <v>20</v>
      </c>
      <c r="I12" s="90" t="s">
        <v>21</v>
      </c>
      <c r="J12" s="90" t="s">
        <v>22</v>
      </c>
      <c r="K12" s="90" t="s">
        <v>23</v>
      </c>
      <c r="L12" s="90" t="s">
        <v>24</v>
      </c>
      <c r="M12" s="90" t="s">
        <v>25</v>
      </c>
      <c r="N12" s="90" t="s">
        <v>26</v>
      </c>
      <c r="O12" s="91" t="s">
        <v>95</v>
      </c>
      <c r="P12" s="40"/>
      <c r="Q12" s="40"/>
      <c r="R12" s="40"/>
      <c r="S12" s="40"/>
      <c r="T12" s="40"/>
      <c r="U12" s="40"/>
      <c r="V12" s="85"/>
      <c r="W12" s="88"/>
      <c r="X12" s="88"/>
      <c r="Y12" s="40"/>
      <c r="Z12" s="40"/>
    </row>
    <row r="13" ht="16.5" customHeight="1">
      <c r="A13" s="92" t="s">
        <v>8</v>
      </c>
      <c r="B13" s="43"/>
      <c r="C13" s="140">
        <f t="shared" ref="C13:N13" si="1">$O$13</f>
        <v>0.75</v>
      </c>
      <c r="D13" s="140">
        <f t="shared" si="1"/>
        <v>0.75</v>
      </c>
      <c r="E13" s="140">
        <f t="shared" si="1"/>
        <v>0.75</v>
      </c>
      <c r="F13" s="140">
        <f t="shared" si="1"/>
        <v>0.75</v>
      </c>
      <c r="G13" s="140">
        <f t="shared" si="1"/>
        <v>0.75</v>
      </c>
      <c r="H13" s="140">
        <f t="shared" si="1"/>
        <v>0.75</v>
      </c>
      <c r="I13" s="140">
        <f t="shared" si="1"/>
        <v>0.75</v>
      </c>
      <c r="J13" s="140">
        <f t="shared" si="1"/>
        <v>0.75</v>
      </c>
      <c r="K13" s="140">
        <f t="shared" si="1"/>
        <v>0.75</v>
      </c>
      <c r="L13" s="140">
        <f t="shared" si="1"/>
        <v>0.75</v>
      </c>
      <c r="M13" s="140">
        <f t="shared" si="1"/>
        <v>0.75</v>
      </c>
      <c r="N13" s="140">
        <f t="shared" si="1"/>
        <v>0.75</v>
      </c>
      <c r="O13" s="142">
        <f>'SET-G. Bs y Servicios'!J4</f>
        <v>0.75</v>
      </c>
      <c r="P13" s="40"/>
      <c r="Q13" s="40"/>
      <c r="R13" s="40"/>
      <c r="S13" s="40"/>
      <c r="T13" s="40"/>
      <c r="U13" s="40"/>
      <c r="V13" s="85"/>
      <c r="W13" s="88"/>
      <c r="X13" s="88"/>
      <c r="Y13" s="40"/>
      <c r="Z13" s="40"/>
    </row>
    <row r="14" ht="17.25" customHeight="1">
      <c r="A14" s="92" t="s">
        <v>96</v>
      </c>
      <c r="B14" s="43"/>
      <c r="C14" s="140">
        <f t="shared" ref="C14:N14" si="2">$O$14</f>
        <v>0.75</v>
      </c>
      <c r="D14" s="140">
        <f t="shared" si="2"/>
        <v>0.75</v>
      </c>
      <c r="E14" s="140">
        <f t="shared" si="2"/>
        <v>0.75</v>
      </c>
      <c r="F14" s="140">
        <f t="shared" si="2"/>
        <v>0.75</v>
      </c>
      <c r="G14" s="140">
        <f t="shared" si="2"/>
        <v>0.75</v>
      </c>
      <c r="H14" s="140">
        <f t="shared" si="2"/>
        <v>0.75</v>
      </c>
      <c r="I14" s="140">
        <f t="shared" si="2"/>
        <v>0.75</v>
      </c>
      <c r="J14" s="140">
        <f t="shared" si="2"/>
        <v>0.75</v>
      </c>
      <c r="K14" s="140">
        <f t="shared" si="2"/>
        <v>0.75</v>
      </c>
      <c r="L14" s="140">
        <f t="shared" si="2"/>
        <v>0.75</v>
      </c>
      <c r="M14" s="140">
        <f t="shared" si="2"/>
        <v>0.75</v>
      </c>
      <c r="N14" s="140">
        <f t="shared" si="2"/>
        <v>0.75</v>
      </c>
      <c r="O14" s="142">
        <f>'SET-G. Bs y Servicios'!K4</f>
        <v>0.75</v>
      </c>
      <c r="P14" s="40"/>
      <c r="Q14" s="40"/>
      <c r="R14" s="40"/>
      <c r="S14" s="40"/>
      <c r="T14" s="40"/>
      <c r="U14" s="40"/>
      <c r="V14" s="85"/>
      <c r="W14" s="88"/>
      <c r="X14" s="88"/>
      <c r="Y14" s="40"/>
      <c r="Z14" s="40"/>
    </row>
    <row r="15" ht="17.25" customHeight="1">
      <c r="A15" s="95" t="s">
        <v>97</v>
      </c>
      <c r="B15" s="43"/>
      <c r="C15" s="96">
        <f t="shared" ref="C15:O15" si="3">IF((C17),C16/C17,"-")</f>
        <v>0.6666666667</v>
      </c>
      <c r="D15" s="96">
        <f t="shared" si="3"/>
        <v>0.8</v>
      </c>
      <c r="E15" s="96">
        <f t="shared" si="3"/>
        <v>0.8571428571</v>
      </c>
      <c r="F15" s="96">
        <f t="shared" si="3"/>
        <v>0.75</v>
      </c>
      <c r="G15" s="96">
        <f t="shared" si="3"/>
        <v>0.8</v>
      </c>
      <c r="H15" s="96">
        <f t="shared" si="3"/>
        <v>0.8333333333</v>
      </c>
      <c r="I15" s="96" t="str">
        <f t="shared" si="3"/>
        <v>-</v>
      </c>
      <c r="J15" s="96" t="str">
        <f t="shared" si="3"/>
        <v>-</v>
      </c>
      <c r="K15" s="96" t="str">
        <f t="shared" si="3"/>
        <v>-</v>
      </c>
      <c r="L15" s="96" t="str">
        <f t="shared" si="3"/>
        <v>-</v>
      </c>
      <c r="M15" s="96" t="str">
        <f t="shared" si="3"/>
        <v>-</v>
      </c>
      <c r="N15" s="96" t="str">
        <f t="shared" si="3"/>
        <v>-</v>
      </c>
      <c r="O15" s="97">
        <f t="shared" si="3"/>
        <v>0.8</v>
      </c>
      <c r="P15" s="40"/>
      <c r="Q15" s="40"/>
      <c r="R15" s="40"/>
      <c r="S15" s="40"/>
      <c r="T15" s="40"/>
      <c r="U15" s="40"/>
      <c r="V15" s="85"/>
      <c r="W15" s="88"/>
      <c r="X15" s="88"/>
      <c r="Y15" s="40"/>
      <c r="Z15" s="40"/>
    </row>
    <row r="16" ht="31.5" customHeight="1">
      <c r="A16" s="98" t="s">
        <v>98</v>
      </c>
      <c r="B16" s="146" t="s">
        <v>130</v>
      </c>
      <c r="C16" s="105">
        <v>2.0</v>
      </c>
      <c r="D16" s="105">
        <v>4.0</v>
      </c>
      <c r="E16" s="105">
        <v>6.0</v>
      </c>
      <c r="F16" s="105">
        <v>3.0</v>
      </c>
      <c r="G16" s="105">
        <v>4.0</v>
      </c>
      <c r="H16" s="105">
        <v>5.0</v>
      </c>
      <c r="I16" s="105"/>
      <c r="J16" s="105"/>
      <c r="K16" s="105"/>
      <c r="L16" s="105"/>
      <c r="M16" s="105"/>
      <c r="N16" s="105"/>
      <c r="O16" s="106">
        <f t="shared" ref="O16:O17" si="4">SUM(C16:N16)</f>
        <v>24</v>
      </c>
      <c r="P16" s="40"/>
      <c r="Q16" s="40"/>
      <c r="R16" s="40"/>
      <c r="S16" s="40"/>
      <c r="T16" s="40"/>
      <c r="U16" s="40"/>
      <c r="V16" s="85"/>
      <c r="W16" s="88"/>
      <c r="X16" s="88"/>
      <c r="Y16" s="40"/>
      <c r="Z16" s="40"/>
    </row>
    <row r="17" ht="23.25" customHeight="1">
      <c r="A17" s="102"/>
      <c r="B17" s="146" t="s">
        <v>131</v>
      </c>
      <c r="C17" s="105">
        <v>3.0</v>
      </c>
      <c r="D17" s="105">
        <v>5.0</v>
      </c>
      <c r="E17" s="105">
        <v>7.0</v>
      </c>
      <c r="F17" s="105">
        <v>4.0</v>
      </c>
      <c r="G17" s="105">
        <v>5.0</v>
      </c>
      <c r="H17" s="105">
        <v>6.0</v>
      </c>
      <c r="I17" s="105"/>
      <c r="J17" s="105"/>
      <c r="K17" s="105"/>
      <c r="L17" s="105"/>
      <c r="M17" s="105"/>
      <c r="N17" s="105"/>
      <c r="O17" s="106">
        <f t="shared" si="4"/>
        <v>30</v>
      </c>
      <c r="P17" s="40"/>
      <c r="Q17" s="40"/>
      <c r="R17" s="40"/>
      <c r="S17" s="40"/>
      <c r="T17" s="40"/>
      <c r="U17" s="40"/>
      <c r="V17" s="85"/>
      <c r="W17" s="88"/>
      <c r="X17" s="88"/>
      <c r="Y17" s="40"/>
      <c r="Z17" s="40"/>
    </row>
    <row r="18" ht="17.25" customHeight="1">
      <c r="A18" s="102"/>
      <c r="B18" s="146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6"/>
      <c r="P18" s="40"/>
      <c r="Q18" s="40"/>
      <c r="R18" s="40"/>
      <c r="S18" s="40"/>
      <c r="T18" s="40"/>
      <c r="U18" s="40"/>
      <c r="V18" s="85"/>
      <c r="W18" s="88"/>
      <c r="X18" s="88"/>
      <c r="Y18" s="40"/>
      <c r="Z18" s="40"/>
    </row>
    <row r="19" ht="18.0" customHeight="1">
      <c r="A19" s="107"/>
      <c r="B19" s="147" t="s">
        <v>101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10"/>
      <c r="P19" s="40"/>
      <c r="Q19" s="40"/>
      <c r="R19" s="40"/>
      <c r="S19" s="40"/>
      <c r="T19" s="40"/>
      <c r="U19" s="40"/>
      <c r="V19" s="85"/>
      <c r="W19" s="88"/>
      <c r="X19" s="88"/>
      <c r="Y19" s="40"/>
      <c r="Z19" s="40"/>
    </row>
    <row r="20" ht="14.25" customHeight="1">
      <c r="A20" s="111" t="s">
        <v>102</v>
      </c>
      <c r="B20" s="59"/>
      <c r="C20" s="60"/>
      <c r="D20" s="148" t="str">
        <f>'SET-G. Bs y Servicios'!$G4</f>
        <v>Entre 66% y 100%</v>
      </c>
      <c r="E20" s="113"/>
      <c r="F20" s="113"/>
      <c r="G20" s="114"/>
      <c r="H20" s="148" t="str">
        <f>'SET-G. Bs y Servicios'!$H4</f>
        <v>Entre 51% y 65%</v>
      </c>
      <c r="I20" s="113"/>
      <c r="J20" s="113"/>
      <c r="K20" s="114"/>
      <c r="L20" s="148" t="str">
        <f>'SET-G. Bs y Servicios'!$I4</f>
        <v>Menor al 50%</v>
      </c>
      <c r="M20" s="113"/>
      <c r="N20" s="113"/>
      <c r="O20" s="114"/>
      <c r="P20" s="40"/>
      <c r="Q20" s="40"/>
      <c r="R20" s="40"/>
      <c r="S20" s="40"/>
      <c r="T20" s="40"/>
      <c r="U20" s="40"/>
      <c r="V20" s="85"/>
      <c r="W20" s="88"/>
      <c r="X20" s="88"/>
      <c r="Y20" s="40"/>
      <c r="Z20" s="40"/>
    </row>
    <row r="21" ht="33.0" customHeight="1">
      <c r="A21" s="115"/>
      <c r="B21" s="80"/>
      <c r="C21" s="116"/>
      <c r="D21" s="117" t="s">
        <v>11</v>
      </c>
      <c r="E21" s="118"/>
      <c r="F21" s="118"/>
      <c r="G21" s="119"/>
      <c r="H21" s="120" t="s">
        <v>12</v>
      </c>
      <c r="I21" s="118"/>
      <c r="J21" s="118"/>
      <c r="K21" s="119"/>
      <c r="L21" s="121" t="s">
        <v>13</v>
      </c>
      <c r="M21" s="118"/>
      <c r="N21" s="118"/>
      <c r="O21" s="122"/>
      <c r="P21" s="40"/>
      <c r="Q21" s="40"/>
      <c r="R21" s="40"/>
      <c r="S21" s="40"/>
      <c r="T21" s="40"/>
      <c r="U21" s="40"/>
      <c r="V21" s="85"/>
      <c r="W21" s="88"/>
      <c r="X21" s="88"/>
      <c r="Y21" s="40"/>
      <c r="Z21" s="40"/>
    </row>
    <row r="22" ht="15.75" customHeight="1">
      <c r="A22" s="123" t="s">
        <v>103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22"/>
      <c r="P22" s="40"/>
      <c r="Q22" s="40"/>
      <c r="R22" s="40"/>
      <c r="S22" s="40"/>
      <c r="T22" s="40"/>
      <c r="U22" s="40"/>
      <c r="V22" s="85"/>
      <c r="W22" s="88"/>
      <c r="X22" s="88"/>
      <c r="Y22" s="40"/>
      <c r="Z22" s="40"/>
    </row>
    <row r="23" ht="264.75" customHeight="1">
      <c r="A23" s="149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4"/>
      <c r="P23" s="40"/>
      <c r="Q23" s="40"/>
      <c r="R23" s="40"/>
      <c r="S23" s="40"/>
      <c r="T23" s="40"/>
      <c r="U23" s="40"/>
      <c r="V23" s="85"/>
      <c r="W23" s="40"/>
      <c r="X23" s="40"/>
      <c r="Y23" s="40"/>
      <c r="Z23" s="40"/>
    </row>
    <row r="24" ht="15.0" customHeight="1">
      <c r="A24" s="126" t="s">
        <v>139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  <c r="N24" s="129" t="s">
        <v>105</v>
      </c>
      <c r="O24" s="39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7.25" customHeight="1">
      <c r="A25" s="130" t="s">
        <v>140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3"/>
      <c r="N25" s="131">
        <v>46023.0</v>
      </c>
      <c r="O25" s="45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7.25" customHeight="1">
      <c r="A26" s="130" t="s">
        <v>141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3"/>
      <c r="N26" s="131">
        <v>46054.0</v>
      </c>
      <c r="O26" s="45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7.25" customHeight="1">
      <c r="A27" s="130" t="s">
        <v>142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/>
      <c r="N27" s="131">
        <v>46082.0</v>
      </c>
      <c r="O27" s="45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7.25" customHeight="1">
      <c r="A28" s="130" t="s">
        <v>143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  <c r="N28" s="131">
        <v>46113.0</v>
      </c>
      <c r="O28" s="45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7.25" customHeight="1">
      <c r="A29" s="130" t="s">
        <v>141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  <c r="N29" s="131">
        <v>46143.0</v>
      </c>
      <c r="O29" s="45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7.25" customHeight="1">
      <c r="A30" s="130" t="s">
        <v>144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  <c r="N30" s="131">
        <v>46174.0</v>
      </c>
      <c r="O30" s="45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7.25" customHeight="1">
      <c r="A31" s="13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3"/>
      <c r="N31" s="131">
        <v>46204.0</v>
      </c>
      <c r="O31" s="45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7.25" customHeight="1">
      <c r="A32" s="13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3"/>
      <c r="N32" s="131">
        <v>46235.0</v>
      </c>
      <c r="O32" s="45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7.25" customHeight="1">
      <c r="A33" s="13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  <c r="N33" s="131">
        <v>46266.0</v>
      </c>
      <c r="O33" s="45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7.25" customHeight="1">
      <c r="A34" s="13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  <c r="N34" s="131">
        <v>46296.0</v>
      </c>
      <c r="O34" s="45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17.25" customHeight="1">
      <c r="A35" s="13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3"/>
      <c r="N35" s="131">
        <v>46327.0</v>
      </c>
      <c r="O35" s="45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15.0" customHeight="1">
      <c r="A36" s="150"/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2"/>
      <c r="N36" s="131">
        <v>46357.0</v>
      </c>
      <c r="O36" s="45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ht="19.5" customHeight="1">
      <c r="A37" s="126" t="s">
        <v>148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  <c r="N37" s="129" t="s">
        <v>105</v>
      </c>
      <c r="O37" s="39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ht="12.75" customHeight="1">
      <c r="A38" s="130" t="s">
        <v>149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3"/>
      <c r="N38" s="133"/>
      <c r="O38" s="45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ht="12.75" customHeight="1">
      <c r="A39" s="134" t="s">
        <v>150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3"/>
      <c r="N39" s="135"/>
      <c r="O39" s="56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ht="4.5" customHeight="1">
      <c r="A40" s="136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137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ht="12.75" customHeight="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ht="12.75" customHeight="1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51" t="s">
        <v>116</v>
      </c>
      <c r="R42" s="40"/>
      <c r="S42" s="40"/>
      <c r="T42" s="40"/>
      <c r="U42" s="40"/>
      <c r="V42" s="40"/>
      <c r="W42" s="40"/>
      <c r="X42" s="40"/>
      <c r="Y42" s="40"/>
      <c r="Z42" s="40"/>
    </row>
    <row r="43" ht="12.75" customHeight="1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51" t="s">
        <v>117</v>
      </c>
      <c r="R43" s="40"/>
      <c r="S43" s="40"/>
      <c r="T43" s="40"/>
      <c r="U43" s="40"/>
      <c r="V43" s="40"/>
      <c r="W43" s="40"/>
      <c r="X43" s="40"/>
      <c r="Y43" s="40"/>
      <c r="Z43" s="40"/>
    </row>
    <row r="44" ht="12.75" customHeight="1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51" t="s">
        <v>118</v>
      </c>
      <c r="R44" s="40"/>
      <c r="S44" s="40"/>
      <c r="T44" s="40"/>
      <c r="U44" s="40"/>
      <c r="V44" s="40"/>
      <c r="W44" s="40"/>
      <c r="X44" s="40"/>
      <c r="Y44" s="40"/>
      <c r="Z44" s="40"/>
    </row>
    <row r="45" ht="12.75" customHeight="1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51" t="s">
        <v>90</v>
      </c>
      <c r="R45" s="40"/>
      <c r="S45" s="40"/>
      <c r="T45" s="40"/>
      <c r="U45" s="40"/>
      <c r="V45" s="40"/>
      <c r="W45" s="40"/>
      <c r="X45" s="40"/>
      <c r="Y45" s="40"/>
      <c r="Z45" s="40"/>
    </row>
    <row r="46" ht="12.75" customHeight="1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51" t="s">
        <v>119</v>
      </c>
      <c r="R46" s="40"/>
      <c r="S46" s="40"/>
      <c r="T46" s="40"/>
      <c r="U46" s="40"/>
      <c r="V46" s="40"/>
      <c r="W46" s="40"/>
      <c r="X46" s="40"/>
      <c r="Y46" s="40"/>
      <c r="Z46" s="40"/>
    </row>
    <row r="47" ht="12.75" customHeight="1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51" t="s">
        <v>120</v>
      </c>
      <c r="R47" s="40"/>
      <c r="S47" s="40"/>
      <c r="T47" s="40"/>
      <c r="U47" s="40"/>
      <c r="V47" s="40"/>
      <c r="W47" s="40"/>
      <c r="X47" s="40"/>
      <c r="Y47" s="40"/>
      <c r="Z47" s="40"/>
    </row>
    <row r="48" ht="12.75" customHeight="1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51" t="s">
        <v>121</v>
      </c>
      <c r="R48" s="40"/>
      <c r="S48" s="40"/>
      <c r="T48" s="40"/>
      <c r="U48" s="40"/>
      <c r="V48" s="40"/>
      <c r="W48" s="40"/>
      <c r="X48" s="40"/>
      <c r="Y48" s="40"/>
      <c r="Z48" s="40"/>
    </row>
    <row r="49" ht="12.75" customHeight="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51" t="s">
        <v>122</v>
      </c>
      <c r="R49" s="40"/>
      <c r="S49" s="40"/>
      <c r="T49" s="40"/>
      <c r="U49" s="40"/>
      <c r="V49" s="40"/>
      <c r="W49" s="40"/>
      <c r="X49" s="40"/>
      <c r="Y49" s="40"/>
      <c r="Z49" s="40"/>
    </row>
    <row r="50" ht="12.75" customHeight="1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51" t="s">
        <v>123</v>
      </c>
      <c r="R50" s="40"/>
      <c r="S50" s="40"/>
      <c r="T50" s="40"/>
      <c r="U50" s="40"/>
      <c r="V50" s="40"/>
      <c r="W50" s="40"/>
      <c r="X50" s="40"/>
      <c r="Y50" s="40"/>
      <c r="Z50" s="40"/>
    </row>
    <row r="51" ht="12.75" customHeight="1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51" t="s">
        <v>124</v>
      </c>
      <c r="R51" s="40"/>
      <c r="S51" s="40"/>
      <c r="T51" s="40"/>
      <c r="U51" s="40"/>
      <c r="V51" s="40"/>
      <c r="W51" s="40"/>
      <c r="X51" s="40"/>
      <c r="Y51" s="40"/>
      <c r="Z51" s="40"/>
    </row>
    <row r="52" ht="12.75" customHeight="1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51" t="s">
        <v>125</v>
      </c>
      <c r="R52" s="40"/>
      <c r="S52" s="40"/>
      <c r="T52" s="40"/>
      <c r="U52" s="40"/>
      <c r="V52" s="40"/>
      <c r="W52" s="40"/>
      <c r="X52" s="40"/>
      <c r="Y52" s="40"/>
      <c r="Z52" s="40"/>
    </row>
    <row r="53" ht="12.75" customHeight="1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51" t="s">
        <v>126</v>
      </c>
      <c r="R53" s="40"/>
      <c r="S53" s="40"/>
      <c r="T53" s="40"/>
      <c r="U53" s="40"/>
      <c r="V53" s="40"/>
      <c r="W53" s="40"/>
      <c r="X53" s="40"/>
      <c r="Y53" s="40"/>
      <c r="Z53" s="40"/>
    </row>
    <row r="54" ht="12.75" customHeight="1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51" t="s">
        <v>127</v>
      </c>
      <c r="R54" s="40"/>
      <c r="S54" s="40"/>
      <c r="T54" s="40"/>
      <c r="U54" s="40"/>
      <c r="V54" s="40"/>
      <c r="W54" s="40"/>
      <c r="X54" s="40"/>
      <c r="Y54" s="40"/>
      <c r="Z54" s="40"/>
    </row>
    <row r="55" ht="12.75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ht="12.75" customHeight="1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154">
        <v>0.75</v>
      </c>
      <c r="R56" s="40"/>
      <c r="S56" s="40"/>
      <c r="T56" s="40"/>
      <c r="U56" s="40"/>
      <c r="V56" s="40"/>
      <c r="W56" s="40"/>
      <c r="X56" s="40"/>
      <c r="Y56" s="40"/>
      <c r="Z56" s="40"/>
    </row>
    <row r="57" ht="12.75" customHeight="1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154">
        <v>0.75</v>
      </c>
      <c r="R57" s="40"/>
      <c r="S57" s="40"/>
      <c r="T57" s="40"/>
      <c r="U57" s="40"/>
      <c r="V57" s="40"/>
      <c r="W57" s="40"/>
      <c r="X57" s="40"/>
      <c r="Y57" s="40"/>
      <c r="Z57" s="40"/>
    </row>
    <row r="58" ht="12.7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ht="12.75" customHeight="1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ht="12.75" customHeight="1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ht="12.75" customHeight="1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ht="12.75" customHeight="1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ht="12.75" customHeight="1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ht="12.75" customHeight="1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ht="12.75" customHeight="1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ht="12.75" customHeight="1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ht="12.75" customHeight="1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ht="12.75" customHeight="1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ht="12.75" customHeight="1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ht="12.75" customHeight="1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ht="12.75" customHeight="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ht="12.75" customHeight="1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 ht="12.75" customHeight="1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 ht="12.75" customHeight="1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ht="12.75" customHeight="1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 ht="12.75" customHeight="1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 ht="12.7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 ht="12.75" customHeight="1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 ht="12.75" customHeight="1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ht="12.75" customHeight="1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 ht="12.75" customHeight="1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 ht="12.75" customHeight="1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ht="12.75" customHeight="1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 ht="12.75" customHeight="1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 ht="12.75" customHeight="1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 ht="12.75" customHeight="1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 ht="12.75" customHeight="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 ht="12.75" customHeight="1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 ht="12.75" customHeight="1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 ht="12.75" customHeight="1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 ht="12.75" customHeight="1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 ht="12.75" customHeight="1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 ht="12.75" customHeight="1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 ht="12.75" customHeight="1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 ht="12.75" customHeight="1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 ht="12.7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 ht="12.75" customHeight="1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 ht="12.75" customHeight="1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ht="12.75" customHeight="1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 ht="12.75" customHeight="1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 ht="12.75" customHeight="1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 ht="12.75" customHeight="1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 ht="12.75" customHeight="1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 ht="12.75" customHeight="1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 ht="12.75" customHeight="1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 ht="12.75" customHeight="1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 ht="12.75" customHeight="1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 ht="12.75" customHeight="1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 ht="12.75" customHeight="1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 ht="12.75" customHeight="1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 ht="12.75" customHeight="1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 ht="12.75" customHeight="1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 ht="12.75" customHeight="1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 ht="12.7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 ht="12.7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 ht="12.75" customHeight="1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 ht="12.75" customHeight="1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 ht="12.75" customHeight="1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 ht="12.75" customHeight="1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 ht="12.75" customHeight="1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 ht="12.75" customHeight="1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 ht="12.75" customHeight="1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 ht="12.75" customHeight="1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 ht="12.75" customHeight="1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 ht="12.75" customHeight="1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 ht="12.75" customHeight="1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 ht="12.75" customHeight="1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 ht="12.75" customHeight="1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 ht="12.75" customHeight="1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 ht="12.75" customHeight="1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ht="12.75" customHeight="1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ht="12.75" customHeight="1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ht="12.75" customHeight="1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 ht="12.7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 ht="12.75" customHeight="1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 ht="12.75" customHeight="1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 ht="12.75" customHeight="1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 ht="12.75" customHeight="1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 ht="12.75" customHeight="1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 ht="12.75" customHeight="1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 ht="12.75" customHeight="1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 ht="12.75" customHeight="1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 ht="12.75" customHeight="1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 ht="12.75" customHeight="1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 ht="12.75" customHeight="1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 ht="12.75" customHeight="1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 ht="12.75" customHeight="1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 ht="12.75" customHeight="1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 ht="12.75" customHeight="1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 ht="12.75" customHeight="1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 ht="12.75" customHeight="1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 ht="12.75" customHeight="1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ht="12.7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 ht="12.75" customHeight="1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 ht="12.75" customHeight="1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 ht="12.75" customHeight="1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 ht="12.75" customHeight="1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 ht="12.75" customHeight="1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 ht="12.75" customHeight="1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ht="12.75" customHeight="1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 ht="12.75" customHeight="1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 ht="12.75" customHeight="1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 ht="12.75" customHeight="1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 ht="12.75" customHeight="1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 ht="12.75" customHeight="1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 ht="12.75" customHeight="1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ht="12.75" customHeight="1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 ht="12.75" customHeight="1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 ht="12.75" customHeight="1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 ht="12.75" customHeight="1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 ht="12.75" customHeight="1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 ht="12.7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 ht="12.75" customHeight="1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 ht="12.75" customHeight="1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 ht="12.75" customHeight="1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 ht="12.75" customHeight="1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 ht="12.75" customHeight="1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 ht="12.75" customHeight="1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 ht="12.75" customHeight="1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ht="12.75" customHeight="1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 ht="12.75" customHeight="1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 ht="12.75" customHeight="1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 ht="12.75" customHeight="1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 ht="12.75" customHeight="1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ht="12.75" customHeight="1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ht="12.75" customHeight="1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ht="12.75" customHeight="1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 ht="12.75" customHeight="1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 ht="12.75" customHeight="1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 ht="12.75" customHeight="1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 ht="12.7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 ht="12.75" customHeight="1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 ht="12.75" customHeight="1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 ht="12.75" customHeight="1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ht="12.75" customHeight="1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ht="12.75" customHeight="1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ht="12.75" customHeight="1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ht="12.75" customHeight="1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ht="12.75" customHeight="1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ht="12.75" customHeight="1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ht="12.75" customHeight="1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ht="12.75" customHeight="1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ht="12.75" customHeight="1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ht="12.75" customHeight="1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ht="12.75" customHeight="1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ht="12.75" customHeight="1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ht="12.75" customHeight="1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ht="12.75" customHeight="1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ht="12.75" customHeight="1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ht="12.7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ht="12.75" customHeight="1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ht="12.75" customHeight="1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ht="12.75" customHeight="1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ht="12.75" customHeight="1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ht="12.75" customHeight="1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ht="12.75" customHeight="1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ht="12.75" customHeight="1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ht="12.75" customHeight="1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ht="12.75" customHeight="1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ht="12.75" customHeight="1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ht="12.75" customHeight="1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 ht="12.75" customHeight="1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 ht="12.75" customHeight="1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 ht="12.75" customHeight="1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 ht="12.75" customHeight="1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 ht="12.75" customHeight="1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 ht="12.75" customHeight="1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 ht="12.75" customHeight="1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 ht="12.7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 ht="12.75" customHeight="1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 ht="12.75" customHeight="1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 ht="12.75" customHeight="1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 ht="12.75" customHeight="1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 ht="12.75" customHeight="1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ht="12.75" customHeight="1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 ht="12.75" customHeight="1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 ht="12.75" customHeight="1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 ht="12.75" customHeight="1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 ht="12.75" customHeight="1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 ht="12.75" customHeight="1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 ht="12.75" customHeight="1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 ht="12.75" customHeight="1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 ht="12.75" customHeight="1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 ht="12.75" customHeight="1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 ht="12.75" customHeight="1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 ht="12.75" customHeight="1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 ht="12.75" customHeight="1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 ht="12.7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 ht="12.75" customHeight="1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 ht="12.75" customHeight="1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 ht="12.75" customHeight="1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 ht="12.75" customHeight="1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 ht="12.75" customHeight="1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 ht="12.75" customHeight="1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 ht="12.75" customHeight="1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 ht="12.75" customHeight="1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 ht="12.75" customHeight="1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 ht="12.75" customHeight="1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 ht="12.75" customHeight="1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 ht="12.75" customHeight="1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 ht="12.75" customHeight="1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 ht="12.75" customHeight="1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 ht="12.75" customHeight="1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 ht="12.75" customHeight="1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 ht="12.75" customHeight="1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 ht="12.75" customHeight="1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 ht="12.7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 ht="12.75" customHeight="1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 ht="12.75" customHeight="1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 ht="12.75" customHeight="1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 ht="12.75" customHeight="1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 ht="12.75" customHeight="1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 ht="12.75" customHeight="1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 ht="12.75" customHeight="1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 ht="12.75" customHeight="1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 ht="12.75" customHeight="1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 ht="12.75" customHeight="1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 ht="12.75" customHeight="1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 ht="12.75" customHeight="1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 ht="12.75" customHeight="1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 ht="12.75" customHeight="1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 ht="12.75" customHeight="1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 ht="12.75" customHeight="1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 ht="12.75" customHeight="1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 ht="12.75" customHeight="1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 ht="12.7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 ht="12.75" customHeight="1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 ht="12.75" customHeight="1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 ht="12.75" customHeight="1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 ht="12.75" customHeight="1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 ht="12.75" customHeight="1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 ht="12.75" customHeight="1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 ht="12.75" customHeight="1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 ht="12.75" customHeight="1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 ht="12.75" customHeight="1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 ht="12.75" customHeight="1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 ht="12.75" customHeight="1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 ht="12.75" customHeight="1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 ht="12.75" customHeight="1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 ht="12.75" customHeight="1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 ht="12.75" customHeight="1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 ht="12.75" customHeight="1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 ht="12.75" customHeight="1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 ht="12.75" customHeight="1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 ht="12.7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 ht="12.75" customHeight="1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 ht="12.75" customHeight="1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 ht="12.75" customHeight="1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 ht="12.75" customHeight="1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 ht="12.75" customHeight="1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 ht="12.75" customHeight="1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 ht="12.75" customHeight="1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 ht="12.75" customHeight="1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 ht="12.75" customHeight="1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 ht="12.75" customHeight="1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 ht="12.75" customHeight="1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 ht="12.75" customHeight="1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 ht="12.75" customHeight="1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 ht="12.75" customHeight="1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 ht="12.75" customHeight="1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 ht="12.75" customHeight="1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 ht="12.75" customHeight="1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 ht="12.75" customHeight="1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 ht="12.75" customHeight="1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ht="12.75" customHeight="1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 ht="12.75" customHeight="1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 ht="12.75" customHeight="1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 ht="12.75" customHeight="1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 ht="12.75" customHeight="1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 ht="12.75" customHeight="1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 ht="12.75" customHeight="1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 ht="12.75" customHeight="1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 ht="12.75" customHeight="1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 ht="12.75" customHeight="1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 ht="12.75" customHeight="1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 ht="12.75" customHeight="1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 ht="12.75" customHeight="1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 ht="12.75" customHeight="1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 ht="12.75" customHeight="1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 ht="12.75" customHeight="1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 ht="12.75" customHeight="1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 ht="12.75" customHeight="1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 ht="12.75" customHeight="1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 ht="12.75" customHeight="1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 ht="12.75" customHeight="1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 ht="12.75" customHeight="1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 ht="12.75" customHeight="1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 ht="12.75" customHeight="1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 ht="12.75" customHeight="1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 ht="12.75" customHeight="1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 ht="12.75" customHeight="1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 ht="12.75" customHeight="1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 ht="12.75" customHeight="1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 ht="12.75" customHeight="1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 ht="12.75" customHeight="1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 ht="12.75" customHeight="1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 ht="12.75" customHeight="1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 ht="12.75" customHeight="1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 ht="12.75" customHeight="1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 ht="12.75" customHeight="1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 ht="12.75" customHeight="1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 ht="12.75" customHeight="1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 ht="12.75" customHeight="1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 ht="12.75" customHeight="1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 ht="12.75" customHeight="1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 ht="12.75" customHeight="1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 ht="12.75" customHeight="1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 ht="12.75" customHeight="1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 ht="12.75" customHeight="1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 ht="12.75" customHeight="1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 ht="12.75" customHeight="1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 ht="12.75" customHeight="1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 ht="12.75" customHeight="1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 ht="12.75" customHeight="1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 ht="12.75" customHeight="1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 ht="12.75" customHeight="1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 ht="12.75" customHeight="1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 ht="12.75" customHeight="1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 ht="12.75" customHeight="1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 ht="12.75" customHeight="1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 ht="12.75" customHeight="1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 ht="12.75" customHeight="1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 ht="12.75" customHeight="1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 ht="12.75" customHeight="1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 ht="12.75" customHeight="1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 ht="12.75" customHeight="1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 ht="12.75" customHeight="1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 ht="12.75" customHeight="1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 ht="12.75" customHeight="1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 ht="12.75" customHeight="1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 ht="12.75" customHeight="1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 ht="12.75" customHeight="1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 ht="12.75" customHeight="1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 ht="12.75" customHeight="1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 ht="12.75" customHeight="1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 ht="12.75" customHeight="1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 ht="12.75" customHeight="1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 ht="12.75" customHeight="1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 ht="12.75" customHeight="1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 ht="12.75" customHeight="1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 ht="12.75" customHeight="1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 ht="12.75" customHeight="1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 ht="12.75" customHeight="1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 ht="12.75" customHeight="1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 ht="12.75" customHeight="1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 ht="12.75" customHeight="1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 ht="12.75" customHeight="1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 ht="12.75" customHeight="1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 ht="12.75" customHeight="1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 ht="12.75" customHeight="1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 ht="12.75" customHeight="1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 ht="12.75" customHeight="1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 ht="12.75" customHeight="1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 ht="12.75" customHeight="1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 ht="12.75" customHeight="1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 ht="12.75" customHeight="1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 ht="12.75" customHeight="1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 ht="12.75" customHeight="1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 ht="12.75" customHeight="1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 ht="12.75" customHeight="1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 ht="12.75" customHeight="1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 ht="12.75" customHeight="1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 ht="12.75" customHeight="1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 ht="12.75" customHeight="1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 ht="12.75" customHeight="1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 ht="12.75" customHeight="1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 ht="12.75" customHeight="1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 ht="12.75" customHeight="1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 ht="12.75" customHeight="1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 ht="12.75" customHeight="1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 ht="12.75" customHeight="1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 ht="12.75" customHeight="1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 ht="12.75" customHeight="1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 ht="12.75" customHeight="1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 ht="12.75" customHeight="1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 ht="12.75" customHeight="1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 ht="12.75" customHeight="1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 ht="12.75" customHeight="1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 ht="12.75" customHeight="1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 ht="12.75" customHeight="1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 ht="12.75" customHeight="1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 ht="12.75" customHeight="1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 ht="12.75" customHeight="1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 ht="12.75" customHeight="1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 ht="12.75" customHeight="1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 ht="12.75" customHeight="1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 ht="12.75" customHeight="1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 ht="12.75" customHeight="1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 ht="12.75" customHeight="1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 ht="12.75" customHeight="1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 ht="12.75" customHeight="1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 ht="12.75" customHeight="1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 ht="12.75" customHeight="1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 ht="12.75" customHeight="1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 ht="12.75" customHeight="1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 ht="12.75" customHeight="1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 ht="12.75" customHeight="1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 ht="12.75" customHeight="1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 ht="12.75" customHeight="1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 ht="12.75" customHeight="1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 ht="12.75" customHeight="1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 ht="12.75" customHeight="1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 ht="12.75" customHeight="1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 ht="12.75" customHeight="1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 ht="12.75" customHeight="1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 ht="12.75" customHeight="1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 ht="12.75" customHeight="1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 ht="12.75" customHeight="1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 ht="12.75" customHeight="1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 ht="12.75" customHeight="1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 ht="12.75" customHeight="1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 ht="12.75" customHeight="1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 ht="12.75" customHeight="1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 ht="12.75" customHeight="1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 ht="12.75" customHeight="1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 ht="12.75" customHeight="1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 ht="12.75" customHeight="1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 ht="12.75" customHeight="1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 ht="12.75" customHeight="1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 ht="12.75" customHeight="1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 ht="12.75" customHeight="1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 ht="12.75" customHeight="1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ht="12.75" customHeight="1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 ht="12.75" customHeight="1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 ht="12.75" customHeight="1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 ht="12.75" customHeight="1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 ht="12.75" customHeight="1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 ht="12.75" customHeight="1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 ht="12.75" customHeight="1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 ht="12.75" customHeight="1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 ht="12.75" customHeight="1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 ht="12.75" customHeight="1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 ht="12.75" customHeight="1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 ht="12.75" customHeight="1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 ht="12.75" customHeight="1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 ht="12.75" customHeight="1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 ht="12.75" customHeight="1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 ht="12.75" customHeight="1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 ht="12.75" customHeight="1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 ht="12.75" customHeight="1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 ht="12.75" customHeight="1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 ht="12.75" customHeight="1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 ht="12.75" customHeight="1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 ht="12.75" customHeight="1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 ht="12.75" customHeight="1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 ht="12.75" customHeight="1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 ht="12.75" customHeight="1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 ht="12.75" customHeight="1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 ht="12.75" customHeight="1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 ht="12.75" customHeight="1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 ht="12.75" customHeight="1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 ht="12.75" customHeight="1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 ht="12.75" customHeight="1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 ht="12.75" customHeight="1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 ht="12.75" customHeight="1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 ht="12.75" customHeight="1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 ht="12.75" customHeight="1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 ht="12.75" customHeight="1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 ht="12.75" customHeight="1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 ht="12.75" customHeight="1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 ht="12.75" customHeight="1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 ht="12.75" customHeight="1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 ht="12.75" customHeight="1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 ht="12.75" customHeight="1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 ht="12.75" customHeight="1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 ht="12.75" customHeight="1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 ht="12.75" customHeight="1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 ht="12.75" customHeight="1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 ht="12.75" customHeight="1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 ht="12.75" customHeight="1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 ht="12.75" customHeight="1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 ht="12.75" customHeight="1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 ht="12.75" customHeight="1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 ht="12.75" customHeight="1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 ht="12.75" customHeight="1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 ht="12.75" customHeight="1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 ht="12.75" customHeight="1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 ht="12.75" customHeight="1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 ht="12.75" customHeight="1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 ht="12.75" customHeight="1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 ht="12.75" customHeight="1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 ht="12.75" customHeight="1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 ht="12.75" customHeight="1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 ht="12.75" customHeight="1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 ht="12.75" customHeight="1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 ht="12.75" customHeight="1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 ht="12.75" customHeight="1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 ht="12.75" customHeight="1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 ht="12.75" customHeight="1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 ht="12.75" customHeight="1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 ht="12.75" customHeight="1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 ht="12.75" customHeight="1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 ht="12.75" customHeight="1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 ht="12.75" customHeight="1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 ht="12.75" customHeight="1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 ht="12.75" customHeight="1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 ht="12.75" customHeight="1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 ht="12.75" customHeight="1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 ht="12.75" customHeight="1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 ht="12.75" customHeight="1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 ht="12.75" customHeight="1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 ht="12.75" customHeight="1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 ht="12.75" customHeight="1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 ht="12.75" customHeight="1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 ht="12.75" customHeight="1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 ht="12.75" customHeight="1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 ht="12.75" customHeight="1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 ht="12.75" customHeight="1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 ht="12.75" customHeight="1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 ht="12.75" customHeight="1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 ht="12.75" customHeight="1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 ht="12.75" customHeight="1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 ht="12.75" customHeight="1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 ht="12.75" customHeight="1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 ht="12.75" customHeight="1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 ht="12.75" customHeight="1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 ht="12.75" customHeight="1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 ht="12.75" customHeight="1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 ht="12.75" customHeight="1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 ht="12.75" customHeight="1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 ht="12.75" customHeight="1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 ht="12.75" customHeight="1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 ht="12.75" customHeight="1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 ht="12.75" customHeight="1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 ht="12.75" customHeight="1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 ht="12.75" customHeight="1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 ht="12.75" customHeight="1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 ht="12.75" customHeight="1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 ht="12.75" customHeight="1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 ht="12.75" customHeight="1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 ht="12.75" customHeight="1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 ht="12.75" customHeight="1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 ht="12.75" customHeight="1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 ht="12.75" customHeight="1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 ht="12.75" customHeight="1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 ht="12.75" customHeight="1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 ht="12.75" customHeight="1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 ht="12.75" customHeight="1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 ht="12.75" customHeight="1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 ht="12.75" customHeight="1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 ht="12.75" customHeight="1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 ht="12.75" customHeight="1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 ht="12.75" customHeight="1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 ht="12.75" customHeight="1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 ht="12.75" customHeight="1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 ht="12.75" customHeight="1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 ht="12.75" customHeight="1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 ht="12.75" customHeight="1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 ht="12.75" customHeight="1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 ht="12.75" customHeight="1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 ht="12.75" customHeight="1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 ht="12.75" customHeight="1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 ht="12.75" customHeight="1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 ht="12.75" customHeight="1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 ht="12.75" customHeight="1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 ht="12.75" customHeight="1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 ht="12.75" customHeight="1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 ht="12.75" customHeight="1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 ht="12.75" customHeight="1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ht="12.75" customHeight="1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 ht="12.75" customHeight="1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 ht="12.75" customHeight="1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 ht="12.75" customHeight="1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 ht="12.75" customHeight="1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 ht="12.75" customHeight="1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 ht="12.75" customHeight="1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 ht="12.75" customHeight="1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ht="12.75" customHeight="1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ht="12.75" customHeight="1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ht="12.75" customHeight="1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 ht="12.75" customHeight="1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 ht="12.75" customHeight="1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 ht="12.75" customHeight="1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 ht="12.75" customHeight="1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 ht="12.75" customHeight="1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 ht="12.75" customHeight="1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 ht="12.75" customHeight="1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 ht="12.75" customHeight="1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 ht="12.75" customHeight="1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 ht="12.75" customHeight="1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 ht="12.75" customHeight="1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 ht="12.75" customHeight="1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ht="12.75" customHeight="1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 ht="12.75" customHeight="1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 ht="12.75" customHeight="1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ht="12.75" customHeight="1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ht="12.75" customHeight="1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ht="12.75" customHeight="1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ht="12.75" customHeight="1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ht="12.75" customHeight="1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ht="12.75" customHeight="1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ht="12.75" customHeight="1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ht="12.75" customHeight="1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ht="12.75" customHeight="1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ht="12.75" customHeight="1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ht="12.75" customHeight="1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ht="12.75" customHeight="1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ht="12.75" customHeight="1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ht="12.75" customHeight="1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ht="12.75" customHeight="1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ht="12.75" customHeight="1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ht="12.75" customHeight="1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ht="12.75" customHeight="1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ht="12.75" customHeight="1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ht="12.75" customHeight="1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ht="12.75" customHeight="1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ht="12.75" customHeight="1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ht="12.75" customHeight="1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ht="12.75" customHeight="1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ht="12.75" customHeight="1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ht="12.75" customHeight="1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ht="12.75" customHeight="1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ht="12.75" customHeight="1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ht="12.75" customHeight="1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ht="12.75" customHeight="1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ht="12.75" customHeight="1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ht="12.75" customHeight="1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ht="12.75" customHeight="1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ht="12.75" customHeight="1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 ht="12.75" customHeight="1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 ht="12.75" customHeight="1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 ht="12.75" customHeight="1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 ht="12.75" customHeight="1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 ht="12.75" customHeight="1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 ht="12.75" customHeight="1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 ht="12.75" customHeight="1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 ht="12.75" customHeight="1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 ht="12.75" customHeight="1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 ht="12.75" customHeight="1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 ht="12.75" customHeight="1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 ht="12.75" customHeight="1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 ht="12.75" customHeight="1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 ht="12.75" customHeight="1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 ht="12.75" customHeight="1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 ht="12.75" customHeight="1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 ht="12.75" customHeight="1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 ht="12.75" customHeight="1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 ht="12.75" customHeight="1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 ht="12.75" customHeight="1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 ht="12.75" customHeight="1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 ht="12.75" customHeight="1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 ht="12.75" customHeight="1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 ht="12.75" customHeight="1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 ht="12.75" customHeight="1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 ht="12.75" customHeight="1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 ht="12.75" customHeight="1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 ht="12.75" customHeight="1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 ht="12.75" customHeight="1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 ht="12.75" customHeight="1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 ht="12.75" customHeight="1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 ht="12.75" customHeight="1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 ht="12.75" customHeight="1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 ht="12.75" customHeight="1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 ht="12.75" customHeight="1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 ht="12.75" customHeight="1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 ht="12.75" customHeight="1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 ht="12.75" customHeight="1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 ht="12.75" customHeight="1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 ht="12.75" customHeight="1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 ht="12.75" customHeight="1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 ht="12.75" customHeight="1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 ht="12.75" customHeight="1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 ht="12.75" customHeight="1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 ht="12.75" customHeight="1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 ht="12.75" customHeight="1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 ht="12.75" customHeight="1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 ht="12.75" customHeight="1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 ht="12.75" customHeight="1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 ht="12.75" customHeight="1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 ht="12.75" customHeight="1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 ht="12.75" customHeight="1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 ht="12.75" customHeight="1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 ht="12.75" customHeight="1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 ht="12.75" customHeight="1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 ht="12.75" customHeight="1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 ht="12.75" customHeight="1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 ht="12.75" customHeight="1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 ht="12.75" customHeight="1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 ht="12.75" customHeight="1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 ht="12.75" customHeight="1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 ht="12.75" customHeight="1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 ht="12.75" customHeight="1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 ht="12.75" customHeight="1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 ht="12.75" customHeight="1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 ht="12.75" customHeight="1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 ht="12.75" customHeight="1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 ht="12.75" customHeight="1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 ht="12.75" customHeight="1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 ht="12.75" customHeight="1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 ht="12.75" customHeight="1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 ht="12.75" customHeight="1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 ht="12.75" customHeight="1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 ht="12.75" customHeight="1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 ht="12.75" customHeight="1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 ht="12.75" customHeight="1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 ht="12.75" customHeight="1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 ht="12.75" customHeight="1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 ht="12.75" customHeight="1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 ht="12.75" customHeight="1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 ht="12.75" customHeight="1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 ht="12.75" customHeight="1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 ht="12.75" customHeight="1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 ht="12.75" customHeight="1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 ht="12.75" customHeight="1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 ht="12.75" customHeight="1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 ht="12.75" customHeight="1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 ht="12.75" customHeight="1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 ht="12.75" customHeight="1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 ht="12.75" customHeight="1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 ht="12.75" customHeight="1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 ht="12.75" customHeight="1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 ht="12.75" customHeight="1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 ht="12.75" customHeight="1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 ht="12.75" customHeight="1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 ht="12.75" customHeight="1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 ht="12.75" customHeight="1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 ht="12.75" customHeight="1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 ht="12.75" customHeight="1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 ht="12.75" customHeight="1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 ht="12.75" customHeight="1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 ht="12.75" customHeight="1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 ht="12.75" customHeight="1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 ht="12.75" customHeight="1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 ht="12.75" customHeight="1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 ht="12.75" customHeight="1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 ht="12.75" customHeight="1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 ht="12.75" customHeight="1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 ht="12.75" customHeight="1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 ht="12.75" customHeight="1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 ht="12.75" customHeight="1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 ht="12.75" customHeight="1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 ht="12.75" customHeight="1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 ht="12.75" customHeight="1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 ht="12.75" customHeight="1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 ht="12.75" customHeight="1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 ht="12.75" customHeight="1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 ht="12.75" customHeight="1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 ht="12.75" customHeight="1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 ht="12.75" customHeight="1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 ht="12.75" customHeight="1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ht="12.75" customHeight="1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 ht="12.75" customHeight="1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 ht="12.75" customHeight="1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 ht="12.75" customHeight="1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 ht="12.75" customHeight="1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 ht="12.75" customHeight="1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 ht="12.75" customHeight="1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 ht="12.75" customHeight="1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 ht="12.75" customHeight="1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 ht="12.75" customHeight="1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 ht="12.75" customHeight="1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 ht="12.75" customHeight="1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 ht="12.75" customHeight="1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 ht="12.75" customHeight="1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 ht="12.75" customHeight="1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 ht="12.75" customHeight="1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 ht="12.75" customHeight="1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 ht="12.75" customHeight="1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 ht="12.75" customHeight="1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 ht="12.75" customHeight="1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 ht="12.75" customHeight="1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 ht="12.75" customHeight="1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 ht="12.75" customHeight="1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 ht="12.75" customHeight="1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 ht="12.75" customHeight="1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 ht="12.75" customHeight="1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 ht="12.75" customHeight="1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 ht="12.75" customHeight="1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 ht="12.75" customHeight="1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 ht="12.75" customHeight="1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 ht="12.75" customHeight="1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 ht="12.75" customHeight="1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 ht="12.75" customHeight="1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 ht="12.75" customHeight="1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 ht="12.75" customHeight="1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 ht="12.75" customHeight="1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 ht="12.75" customHeight="1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 ht="12.75" customHeight="1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 ht="12.75" customHeight="1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 ht="12.75" customHeight="1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 ht="12.75" customHeight="1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 ht="12.75" customHeight="1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 ht="12.75" customHeight="1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 ht="12.75" customHeight="1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 ht="12.75" customHeight="1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 ht="12.75" customHeight="1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 ht="12.75" customHeight="1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 ht="12.75" customHeight="1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 ht="12.75" customHeight="1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 ht="12.75" customHeight="1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 ht="12.75" customHeight="1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 ht="12.75" customHeight="1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 ht="12.75" customHeight="1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 ht="12.75" customHeight="1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 ht="12.75" customHeight="1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 ht="12.75" customHeight="1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 ht="12.75" customHeight="1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 ht="12.75" customHeight="1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 ht="12.75" customHeight="1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 ht="12.75" customHeight="1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 ht="12.75" customHeight="1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 ht="12.75" customHeight="1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 ht="12.75" customHeight="1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 ht="12.75" customHeight="1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 ht="12.75" customHeight="1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 ht="12.75" customHeight="1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 ht="12.75" customHeight="1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 ht="12.75" customHeight="1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 ht="12.75" customHeight="1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 ht="12.75" customHeight="1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 ht="12.75" customHeight="1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 ht="12.75" customHeight="1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 ht="12.75" customHeight="1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 ht="12.75" customHeight="1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 ht="12.75" customHeight="1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 ht="12.75" customHeight="1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 ht="12.75" customHeight="1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 ht="12.75" customHeight="1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 ht="12.75" customHeight="1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 ht="12.75" customHeight="1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 ht="12.75" customHeight="1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 ht="12.75" customHeight="1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 ht="12.75" customHeight="1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 ht="12.75" customHeight="1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 ht="12.75" customHeight="1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 ht="12.75" customHeight="1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 ht="12.75" customHeight="1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 ht="12.75" customHeight="1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 ht="12.75" customHeight="1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 ht="12.75" customHeight="1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 ht="12.75" customHeight="1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 ht="12.75" customHeight="1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 ht="12.75" customHeight="1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 ht="12.75" customHeight="1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 ht="12.75" customHeight="1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 ht="12.75" customHeight="1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 ht="12.75" customHeight="1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 ht="12.75" customHeight="1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 ht="12.75" customHeight="1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 ht="12.75" customHeight="1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 ht="12.75" customHeight="1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 ht="12.75" customHeight="1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 ht="12.75" customHeight="1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 ht="12.75" customHeight="1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 ht="12.75" customHeight="1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 ht="12.75" customHeight="1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 ht="12.75" customHeight="1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 ht="12.75" customHeight="1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 ht="12.75" customHeight="1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 ht="12.75" customHeight="1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 ht="12.75" customHeight="1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 ht="12.75" customHeight="1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 ht="12.75" customHeight="1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 ht="12.75" customHeight="1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 ht="12.75" customHeight="1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 ht="12.75" customHeight="1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 ht="12.75" customHeight="1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 ht="12.75" customHeight="1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 ht="12.75" customHeight="1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 ht="12.75" customHeight="1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 ht="12.75" customHeight="1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 ht="12.75" customHeight="1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 ht="12.75" customHeight="1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 ht="12.75" customHeight="1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 ht="12.75" customHeight="1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 ht="12.75" customHeight="1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 ht="12.75" customHeight="1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 ht="12.75" customHeight="1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 ht="12.75" customHeight="1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 ht="12.75" customHeight="1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 ht="12.75" customHeight="1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 ht="12.75" customHeight="1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 ht="12.75" customHeight="1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 ht="12.75" customHeight="1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 ht="12.75" customHeight="1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 ht="12.75" customHeight="1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 ht="12.75" customHeight="1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 ht="12.75" customHeight="1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 ht="12.75" customHeight="1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 ht="12.75" customHeight="1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 ht="12.75" customHeight="1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 ht="12.75" customHeight="1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 ht="12.75" customHeight="1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 ht="12.75" customHeight="1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 ht="12.75" customHeight="1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 ht="12.75" customHeight="1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 ht="12.75" customHeight="1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 ht="12.75" customHeight="1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 ht="12.75" customHeight="1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 ht="12.75" customHeight="1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 ht="12.75" customHeight="1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 ht="12.75" customHeight="1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 ht="12.75" customHeight="1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 ht="12.75" customHeight="1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 ht="12.75" customHeight="1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 ht="12.75" customHeight="1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 ht="12.75" customHeight="1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 ht="12.75" customHeight="1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ht="12.75" customHeight="1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 ht="12.75" customHeight="1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 ht="12.75" customHeight="1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 ht="12.75" customHeight="1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 ht="12.75" customHeight="1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 ht="12.75" customHeight="1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 ht="12.75" customHeight="1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 ht="12.75" customHeight="1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 ht="12.75" customHeight="1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 ht="12.75" customHeight="1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 ht="12.75" customHeight="1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 ht="12.75" customHeight="1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 ht="12.75" customHeight="1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 ht="12.75" customHeight="1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 ht="12.75" customHeight="1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 ht="12.75" customHeight="1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 ht="12.75" customHeight="1">
      <c r="A975" s="40"/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 ht="12.75" customHeight="1">
      <c r="A976" s="40"/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 ht="12.75" customHeight="1">
      <c r="A977" s="40"/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 ht="12.75" customHeight="1">
      <c r="A978" s="40"/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 ht="12.75" customHeight="1">
      <c r="A979" s="40"/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 ht="12.75" customHeight="1">
      <c r="A980" s="40"/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 ht="12.75" customHeight="1">
      <c r="A981" s="40"/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 ht="12.75" customHeight="1">
      <c r="A982" s="40"/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 ht="12.75" customHeight="1">
      <c r="A983" s="40"/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 ht="12.75" customHeight="1">
      <c r="A984" s="40"/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 ht="12.75" customHeight="1">
      <c r="A985" s="40"/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 ht="12.75" customHeight="1">
      <c r="A986" s="40"/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 ht="12.75" customHeight="1">
      <c r="A987" s="40"/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  <row r="988" ht="12.75" customHeight="1">
      <c r="A988" s="40"/>
      <c r="B988" s="40"/>
      <c r="C988" s="40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</row>
    <row r="989" ht="12.75" customHeight="1">
      <c r="A989" s="40"/>
      <c r="B989" s="40"/>
      <c r="C989" s="40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</row>
    <row r="990" ht="12.75" customHeight="1">
      <c r="A990" s="40"/>
      <c r="B990" s="40"/>
      <c r="C990" s="40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</row>
    <row r="991" ht="12.75" customHeight="1">
      <c r="A991" s="40"/>
      <c r="B991" s="40"/>
      <c r="C991" s="40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</row>
    <row r="992" ht="12.75" customHeight="1">
      <c r="A992" s="40"/>
      <c r="B992" s="40"/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</row>
    <row r="993" ht="12.75" customHeight="1">
      <c r="A993" s="40"/>
      <c r="B993" s="40"/>
      <c r="C993" s="40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</row>
    <row r="994" ht="12.75" customHeight="1">
      <c r="A994" s="40"/>
      <c r="B994" s="40"/>
      <c r="C994" s="40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</row>
    <row r="995" ht="12.75" customHeight="1">
      <c r="A995" s="40"/>
      <c r="B995" s="40"/>
      <c r="C995" s="40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</row>
    <row r="996" ht="12.75" customHeight="1">
      <c r="A996" s="40"/>
      <c r="B996" s="40"/>
      <c r="C996" s="40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</row>
    <row r="997" ht="12.75" customHeight="1">
      <c r="A997" s="40"/>
      <c r="B997" s="40"/>
      <c r="C997" s="40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</row>
    <row r="998" ht="12.75" customHeight="1">
      <c r="A998" s="40"/>
      <c r="B998" s="40"/>
      <c r="C998" s="40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</row>
    <row r="999" ht="12.75" customHeight="1">
      <c r="A999" s="40"/>
      <c r="B999" s="40"/>
      <c r="C999" s="40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</row>
    <row r="1000" ht="12.75" customHeight="1">
      <c r="A1000" s="40"/>
      <c r="B1000" s="40"/>
      <c r="C1000" s="40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4330708661417323" footer="0.0" header="0.0" left="0.3937007874015748" right="0.7874015748031497" top="1.141732283464567"/>
  <pageSetup scale="67" orientation="portrait"/>
  <headerFooter>
    <oddHeader>&amp;C AGUAS DEL HUILA S.A. E.S.P. NIT.  800.100.553-2 FORMATO: MATRIZ DE REGISTRO Y MEDICIÓN DE INDICADORES VERSION 7.0</oddHeader>
    <oddFooter>&amp;RPág. &amp;P |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5" t="s">
        <v>53</v>
      </c>
      <c r="B1" s="36"/>
      <c r="C1" s="36"/>
      <c r="D1" s="36"/>
      <c r="E1" s="37"/>
      <c r="F1" s="38" t="str">
        <f>'SET-G. Bs y Servicios'!J1</f>
        <v>GESTIÓN DE BIENES Y SERVICIOS</v>
      </c>
      <c r="G1" s="36"/>
      <c r="H1" s="36"/>
      <c r="I1" s="36"/>
      <c r="J1" s="36"/>
      <c r="K1" s="36"/>
      <c r="L1" s="36"/>
      <c r="M1" s="36"/>
      <c r="N1" s="36"/>
      <c r="O1" s="39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5.75" customHeight="1">
      <c r="A2" s="41" t="s">
        <v>2</v>
      </c>
      <c r="B2" s="42"/>
      <c r="C2" s="42"/>
      <c r="D2" s="42"/>
      <c r="E2" s="43"/>
      <c r="F2" s="44" t="str">
        <f>+'SET-G. Bs y Servicios'!B5</f>
        <v>Conocer el nivel de administración de los inventarios</v>
      </c>
      <c r="G2" s="42"/>
      <c r="H2" s="42"/>
      <c r="I2" s="42"/>
      <c r="J2" s="42"/>
      <c r="K2" s="42"/>
      <c r="L2" s="42"/>
      <c r="M2" s="42"/>
      <c r="N2" s="42"/>
      <c r="O2" s="45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ht="15.75" customHeight="1">
      <c r="A3" s="41" t="s">
        <v>61</v>
      </c>
      <c r="B3" s="42"/>
      <c r="C3" s="42"/>
      <c r="D3" s="42"/>
      <c r="E3" s="43"/>
      <c r="F3" s="48" t="str">
        <f>+'SET-G. Bs y Servicios'!F5</f>
        <v>Eficiencia </v>
      </c>
      <c r="G3" s="42"/>
      <c r="H3" s="42"/>
      <c r="I3" s="42"/>
      <c r="J3" s="42"/>
      <c r="K3" s="42"/>
      <c r="L3" s="42"/>
      <c r="M3" s="42"/>
      <c r="N3" s="42"/>
      <c r="O3" s="45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ht="17.25" customHeight="1">
      <c r="A4" s="50" t="s">
        <v>62</v>
      </c>
      <c r="B4" s="52"/>
      <c r="C4" s="52"/>
      <c r="D4" s="52"/>
      <c r="E4" s="53"/>
      <c r="F4" s="54" t="s">
        <v>66</v>
      </c>
      <c r="G4" s="55" t="str">
        <f>+'SET-G. Bs y Servicios'!A5</f>
        <v>IN02</v>
      </c>
      <c r="H4" s="52"/>
      <c r="I4" s="52"/>
      <c r="J4" s="52"/>
      <c r="K4" s="52"/>
      <c r="L4" s="52"/>
      <c r="M4" s="52"/>
      <c r="N4" s="52"/>
      <c r="O4" s="56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ht="12.75" customHeight="1">
      <c r="A5" s="58" t="s">
        <v>77</v>
      </c>
      <c r="B5" s="59"/>
      <c r="C5" s="59"/>
      <c r="D5" s="60"/>
      <c r="E5" s="61" t="s">
        <v>79</v>
      </c>
      <c r="F5" s="62" t="s">
        <v>82</v>
      </c>
      <c r="G5" s="60"/>
      <c r="H5" s="61" t="s">
        <v>83</v>
      </c>
      <c r="I5" s="61" t="s">
        <v>84</v>
      </c>
      <c r="J5" s="62" t="s">
        <v>85</v>
      </c>
      <c r="K5" s="60"/>
      <c r="L5" s="63" t="s">
        <v>86</v>
      </c>
      <c r="M5" s="36"/>
      <c r="N5" s="36"/>
      <c r="O5" s="39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ht="46.5" customHeight="1">
      <c r="A6" s="64"/>
      <c r="B6" s="65"/>
      <c r="C6" s="65"/>
      <c r="D6" s="66"/>
      <c r="E6" s="67"/>
      <c r="F6" s="68"/>
      <c r="G6" s="66"/>
      <c r="H6" s="67"/>
      <c r="I6" s="67"/>
      <c r="J6" s="68"/>
      <c r="K6" s="66"/>
      <c r="L6" s="69" t="s">
        <v>87</v>
      </c>
      <c r="M6" s="43"/>
      <c r="N6" s="69" t="s">
        <v>88</v>
      </c>
      <c r="O6" s="45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ht="65.25" customHeight="1">
      <c r="A7" s="70" t="str">
        <f>'SET-G. Bs y Servicios'!$C5</f>
        <v>Realizar el inventario de la administración de recursos fisicos de Aguas del Huila.</v>
      </c>
      <c r="B7" s="52"/>
      <c r="C7" s="52"/>
      <c r="D7" s="53"/>
      <c r="E7" s="71" t="s">
        <v>112</v>
      </c>
      <c r="F7" s="72" t="str">
        <f>+'SET-G. Bs y Servicios'!D5</f>
        <v> (Número de tomas fisicas de inventario realizadas/ Número de toma fisica de inventario programados)x100</v>
      </c>
      <c r="G7" s="53"/>
      <c r="H7" s="73">
        <f>$O14</f>
        <v>2</v>
      </c>
      <c r="I7" s="74" t="str">
        <f>+'SET-G. Bs y Servicios'!E5</f>
        <v>Semestral</v>
      </c>
      <c r="J7" s="75" t="s">
        <v>90</v>
      </c>
      <c r="K7" s="52"/>
      <c r="L7" s="52"/>
      <c r="M7" s="52"/>
      <c r="N7" s="52"/>
      <c r="O7" s="56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ht="13.5" customHeight="1">
      <c r="A8" s="76" t="s">
        <v>91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8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ht="35.25" customHeight="1">
      <c r="A9" s="79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1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ht="15.0" customHeight="1">
      <c r="A10" s="82" t="s">
        <v>92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4"/>
      <c r="P10" s="40"/>
      <c r="Q10" s="40"/>
      <c r="R10" s="40"/>
      <c r="S10" s="40"/>
      <c r="T10" s="40"/>
      <c r="U10" s="40"/>
      <c r="V10" s="85"/>
      <c r="W10" s="86"/>
      <c r="X10" s="86"/>
      <c r="Y10" s="40"/>
      <c r="Z10" s="40"/>
    </row>
    <row r="11" ht="16.5" customHeight="1">
      <c r="A11" s="87" t="s">
        <v>93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9"/>
      <c r="P11" s="40"/>
      <c r="Q11" s="40"/>
      <c r="R11" s="40"/>
      <c r="S11" s="40"/>
      <c r="T11" s="40"/>
      <c r="U11" s="40"/>
      <c r="V11" s="85"/>
      <c r="W11" s="88"/>
      <c r="X11" s="88"/>
      <c r="Y11" s="40"/>
      <c r="Z11" s="40"/>
    </row>
    <row r="12" ht="16.5" customHeight="1">
      <c r="A12" s="89" t="s">
        <v>94</v>
      </c>
      <c r="B12" s="43"/>
      <c r="C12" s="90" t="s">
        <v>15</v>
      </c>
      <c r="D12" s="90" t="s">
        <v>16</v>
      </c>
      <c r="E12" s="90" t="s">
        <v>17</v>
      </c>
      <c r="F12" s="90" t="s">
        <v>18</v>
      </c>
      <c r="G12" s="90" t="s">
        <v>19</v>
      </c>
      <c r="H12" s="90" t="s">
        <v>20</v>
      </c>
      <c r="I12" s="90" t="s">
        <v>21</v>
      </c>
      <c r="J12" s="90" t="s">
        <v>22</v>
      </c>
      <c r="K12" s="90" t="s">
        <v>23</v>
      </c>
      <c r="L12" s="90" t="s">
        <v>24</v>
      </c>
      <c r="M12" s="90" t="s">
        <v>25</v>
      </c>
      <c r="N12" s="90" t="s">
        <v>26</v>
      </c>
      <c r="O12" s="91" t="s">
        <v>95</v>
      </c>
      <c r="P12" s="40"/>
      <c r="Q12" s="40"/>
      <c r="R12" s="40"/>
      <c r="S12" s="40"/>
      <c r="T12" s="40"/>
      <c r="U12" s="40"/>
      <c r="V12" s="85"/>
      <c r="W12" s="88"/>
      <c r="X12" s="88"/>
      <c r="Y12" s="40"/>
      <c r="Z12" s="40"/>
    </row>
    <row r="13" ht="16.5" customHeight="1">
      <c r="A13" s="92" t="s">
        <v>8</v>
      </c>
      <c r="B13" s="43"/>
      <c r="C13" s="138">
        <f t="shared" ref="C13:N13" si="1">$O$13</f>
        <v>1</v>
      </c>
      <c r="D13" s="138">
        <f t="shared" si="1"/>
        <v>1</v>
      </c>
      <c r="E13" s="138">
        <f t="shared" si="1"/>
        <v>1</v>
      </c>
      <c r="F13" s="138">
        <f t="shared" si="1"/>
        <v>1</v>
      </c>
      <c r="G13" s="138">
        <f t="shared" si="1"/>
        <v>1</v>
      </c>
      <c r="H13" s="138">
        <f t="shared" si="1"/>
        <v>1</v>
      </c>
      <c r="I13" s="138">
        <f t="shared" si="1"/>
        <v>1</v>
      </c>
      <c r="J13" s="138">
        <f t="shared" si="1"/>
        <v>1</v>
      </c>
      <c r="K13" s="138">
        <f t="shared" si="1"/>
        <v>1</v>
      </c>
      <c r="L13" s="138">
        <f t="shared" si="1"/>
        <v>1</v>
      </c>
      <c r="M13" s="138">
        <f t="shared" si="1"/>
        <v>1</v>
      </c>
      <c r="N13" s="138">
        <f t="shared" si="1"/>
        <v>1</v>
      </c>
      <c r="O13" s="139">
        <f>'SET-G. Bs y Servicios'!J5</f>
        <v>1</v>
      </c>
      <c r="P13" s="40"/>
      <c r="Q13" s="40"/>
      <c r="R13" s="40"/>
      <c r="S13" s="40"/>
      <c r="T13" s="40"/>
      <c r="U13" s="40"/>
      <c r="V13" s="85"/>
      <c r="W13" s="88"/>
      <c r="X13" s="88"/>
      <c r="Y13" s="40"/>
      <c r="Z13" s="40"/>
    </row>
    <row r="14" ht="17.25" customHeight="1">
      <c r="A14" s="92" t="s">
        <v>96</v>
      </c>
      <c r="B14" s="43"/>
      <c r="C14" s="138">
        <f t="shared" ref="C14:N14" si="2">$O$14</f>
        <v>2</v>
      </c>
      <c r="D14" s="138">
        <f t="shared" si="2"/>
        <v>2</v>
      </c>
      <c r="E14" s="138">
        <f t="shared" si="2"/>
        <v>2</v>
      </c>
      <c r="F14" s="138">
        <f t="shared" si="2"/>
        <v>2</v>
      </c>
      <c r="G14" s="138">
        <f t="shared" si="2"/>
        <v>2</v>
      </c>
      <c r="H14" s="138">
        <f t="shared" si="2"/>
        <v>2</v>
      </c>
      <c r="I14" s="138">
        <f t="shared" si="2"/>
        <v>2</v>
      </c>
      <c r="J14" s="138">
        <f t="shared" si="2"/>
        <v>2</v>
      </c>
      <c r="K14" s="138">
        <f t="shared" si="2"/>
        <v>2</v>
      </c>
      <c r="L14" s="138">
        <f t="shared" si="2"/>
        <v>2</v>
      </c>
      <c r="M14" s="138">
        <f t="shared" si="2"/>
        <v>2</v>
      </c>
      <c r="N14" s="138">
        <f t="shared" si="2"/>
        <v>2</v>
      </c>
      <c r="O14" s="139">
        <f>'SET-G. Bs y Servicios'!K5</f>
        <v>2</v>
      </c>
      <c r="P14" s="40"/>
      <c r="Q14" s="40"/>
      <c r="R14" s="40"/>
      <c r="S14" s="40"/>
      <c r="T14" s="40"/>
      <c r="U14" s="40"/>
      <c r="V14" s="85"/>
      <c r="W14" s="88"/>
      <c r="X14" s="88"/>
      <c r="Y14" s="40"/>
      <c r="Z14" s="40"/>
    </row>
    <row r="15" ht="17.25" customHeight="1">
      <c r="A15" s="95" t="s">
        <v>97</v>
      </c>
      <c r="B15" s="43"/>
      <c r="C15" s="141">
        <f t="shared" ref="C15:O15" si="3">IF((C17),C16,"-")</f>
        <v>1</v>
      </c>
      <c r="D15" s="141" t="str">
        <f t="shared" si="3"/>
        <v>-</v>
      </c>
      <c r="E15" s="141" t="str">
        <f t="shared" si="3"/>
        <v>-</v>
      </c>
      <c r="F15" s="141">
        <f t="shared" si="3"/>
        <v>1</v>
      </c>
      <c r="G15" s="141" t="str">
        <f t="shared" si="3"/>
        <v>-</v>
      </c>
      <c r="H15" s="141" t="str">
        <f t="shared" si="3"/>
        <v>-</v>
      </c>
      <c r="I15" s="141" t="str">
        <f t="shared" si="3"/>
        <v>-</v>
      </c>
      <c r="J15" s="141" t="str">
        <f t="shared" si="3"/>
        <v>-</v>
      </c>
      <c r="K15" s="141" t="str">
        <f t="shared" si="3"/>
        <v>-</v>
      </c>
      <c r="L15" s="141" t="str">
        <f t="shared" si="3"/>
        <v>-</v>
      </c>
      <c r="M15" s="141" t="str">
        <f t="shared" si="3"/>
        <v>-</v>
      </c>
      <c r="N15" s="141" t="str">
        <f t="shared" si="3"/>
        <v>-</v>
      </c>
      <c r="O15" s="143">
        <f t="shared" si="3"/>
        <v>2</v>
      </c>
      <c r="P15" s="40"/>
      <c r="Q15" s="40"/>
      <c r="R15" s="40"/>
      <c r="S15" s="40"/>
      <c r="T15" s="40"/>
      <c r="U15" s="40"/>
      <c r="V15" s="85"/>
      <c r="W15" s="88"/>
      <c r="X15" s="88"/>
      <c r="Y15" s="40"/>
      <c r="Z15" s="40"/>
    </row>
    <row r="16" ht="27.75" customHeight="1">
      <c r="A16" s="98" t="s">
        <v>98</v>
      </c>
      <c r="B16" s="145" t="s">
        <v>128</v>
      </c>
      <c r="C16" s="100">
        <v>1.0</v>
      </c>
      <c r="D16" s="100">
        <v>0.0</v>
      </c>
      <c r="E16" s="100">
        <v>0.0</v>
      </c>
      <c r="F16" s="100">
        <v>1.0</v>
      </c>
      <c r="G16" s="100">
        <v>0.0</v>
      </c>
      <c r="H16" s="100">
        <v>0.0</v>
      </c>
      <c r="I16" s="100"/>
      <c r="J16" s="100"/>
      <c r="K16" s="100"/>
      <c r="L16" s="100"/>
      <c r="M16" s="100"/>
      <c r="N16" s="100"/>
      <c r="O16" s="101">
        <f t="shared" ref="O16:O17" si="4">SUM(C16:N16)</f>
        <v>2</v>
      </c>
      <c r="P16" s="40"/>
      <c r="Q16" s="40"/>
      <c r="R16" s="40"/>
      <c r="S16" s="40"/>
      <c r="T16" s="40"/>
      <c r="U16" s="40"/>
      <c r="V16" s="85"/>
      <c r="W16" s="88"/>
      <c r="X16" s="88"/>
      <c r="Y16" s="40"/>
      <c r="Z16" s="40"/>
    </row>
    <row r="17" ht="23.25" customHeight="1">
      <c r="A17" s="102"/>
      <c r="B17" s="104" t="s">
        <v>129</v>
      </c>
      <c r="C17" s="100">
        <v>2.0</v>
      </c>
      <c r="D17" s="100">
        <v>0.0</v>
      </c>
      <c r="E17" s="100">
        <v>0.0</v>
      </c>
      <c r="F17" s="100">
        <v>2.0</v>
      </c>
      <c r="G17" s="100">
        <v>0.0</v>
      </c>
      <c r="H17" s="100">
        <v>0.0</v>
      </c>
      <c r="I17" s="100"/>
      <c r="J17" s="100"/>
      <c r="K17" s="100"/>
      <c r="L17" s="100"/>
      <c r="M17" s="100"/>
      <c r="N17" s="100"/>
      <c r="O17" s="101">
        <f t="shared" si="4"/>
        <v>4</v>
      </c>
      <c r="P17" s="40"/>
      <c r="Q17" s="40"/>
      <c r="R17" s="40"/>
      <c r="S17" s="40"/>
      <c r="T17" s="40"/>
      <c r="U17" s="40"/>
      <c r="V17" s="85"/>
      <c r="W17" s="88"/>
      <c r="X17" s="88"/>
      <c r="Y17" s="40"/>
      <c r="Z17" s="40"/>
    </row>
    <row r="18" ht="17.25" customHeight="1">
      <c r="A18" s="102"/>
      <c r="B18" s="104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1"/>
      <c r="P18" s="40"/>
      <c r="Q18" s="40"/>
      <c r="R18" s="40"/>
      <c r="S18" s="40"/>
      <c r="T18" s="40"/>
      <c r="U18" s="40"/>
      <c r="V18" s="85"/>
      <c r="W18" s="88"/>
      <c r="X18" s="88"/>
      <c r="Y18" s="40"/>
      <c r="Z18" s="40"/>
    </row>
    <row r="19" ht="18.0" customHeight="1">
      <c r="A19" s="107"/>
      <c r="B19" s="108" t="s">
        <v>101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10"/>
      <c r="P19" s="40"/>
      <c r="Q19" s="40"/>
      <c r="R19" s="40"/>
      <c r="S19" s="40"/>
      <c r="T19" s="40"/>
      <c r="U19" s="40"/>
      <c r="V19" s="85"/>
      <c r="W19" s="88"/>
      <c r="X19" s="88"/>
      <c r="Y19" s="40"/>
      <c r="Z19" s="40"/>
    </row>
    <row r="20" ht="33.0" customHeight="1">
      <c r="A20" s="111" t="s">
        <v>102</v>
      </c>
      <c r="B20" s="59"/>
      <c r="C20" s="60"/>
      <c r="D20" s="112" t="str">
        <f>'SET-G. Bs y Servicios'!$G5</f>
        <v>Mayor a 2</v>
      </c>
      <c r="E20" s="113"/>
      <c r="F20" s="113"/>
      <c r="G20" s="114"/>
      <c r="H20" s="112" t="str">
        <f>'SET-G. Bs y Servicios'!$H5</f>
        <v>Entre 1 y 2</v>
      </c>
      <c r="I20" s="113"/>
      <c r="J20" s="113"/>
      <c r="K20" s="114"/>
      <c r="L20" s="112" t="str">
        <f>'SET-G. Bs y Servicios'!$I5</f>
        <v>Menos de 1</v>
      </c>
      <c r="M20" s="113"/>
      <c r="N20" s="113"/>
      <c r="O20" s="114"/>
      <c r="P20" s="40"/>
      <c r="Q20" s="40"/>
      <c r="R20" s="40"/>
      <c r="S20" s="40"/>
      <c r="T20" s="40"/>
      <c r="U20" s="40"/>
      <c r="V20" s="85"/>
      <c r="W20" s="88"/>
      <c r="X20" s="88"/>
      <c r="Y20" s="40"/>
      <c r="Z20" s="40"/>
    </row>
    <row r="21" ht="33.0" customHeight="1">
      <c r="A21" s="115"/>
      <c r="B21" s="80"/>
      <c r="C21" s="116"/>
      <c r="D21" s="117" t="s">
        <v>11</v>
      </c>
      <c r="E21" s="118"/>
      <c r="F21" s="118"/>
      <c r="G21" s="119"/>
      <c r="H21" s="120" t="s">
        <v>12</v>
      </c>
      <c r="I21" s="118"/>
      <c r="J21" s="118"/>
      <c r="K21" s="119"/>
      <c r="L21" s="121" t="s">
        <v>13</v>
      </c>
      <c r="M21" s="118"/>
      <c r="N21" s="118"/>
      <c r="O21" s="122"/>
      <c r="P21" s="40"/>
      <c r="Q21" s="40"/>
      <c r="R21" s="40"/>
      <c r="S21" s="40"/>
      <c r="T21" s="40"/>
      <c r="U21" s="40"/>
      <c r="V21" s="85"/>
      <c r="W21" s="88"/>
      <c r="X21" s="88"/>
      <c r="Y21" s="40"/>
      <c r="Z21" s="40"/>
    </row>
    <row r="22" ht="15.75" customHeight="1">
      <c r="A22" s="123" t="s">
        <v>103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22"/>
      <c r="P22" s="40"/>
      <c r="Q22" s="40"/>
      <c r="R22" s="40"/>
      <c r="S22" s="40"/>
      <c r="T22" s="40"/>
      <c r="U22" s="40"/>
      <c r="V22" s="85"/>
      <c r="W22" s="88"/>
      <c r="X22" s="88"/>
      <c r="Y22" s="40"/>
      <c r="Z22" s="40"/>
    </row>
    <row r="23" ht="264.75" customHeight="1">
      <c r="A23" s="124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8"/>
      <c r="P23" s="40"/>
      <c r="Q23" s="40"/>
      <c r="R23" s="40"/>
      <c r="S23" s="40"/>
      <c r="T23" s="40"/>
      <c r="U23" s="40"/>
      <c r="V23" s="85"/>
      <c r="W23" s="40"/>
      <c r="X23" s="40"/>
      <c r="Y23" s="40"/>
      <c r="Z23" s="40"/>
    </row>
    <row r="24" ht="15.0" customHeight="1">
      <c r="A24" s="126" t="s">
        <v>132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  <c r="N24" s="129" t="s">
        <v>105</v>
      </c>
      <c r="O24" s="39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21.75" customHeight="1">
      <c r="A25" s="130" t="s">
        <v>133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3"/>
      <c r="N25" s="131">
        <v>46023.0</v>
      </c>
      <c r="O25" s="45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21.75" customHeight="1">
      <c r="A26" s="130" t="s">
        <v>134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3"/>
      <c r="N26" s="131">
        <v>46054.0</v>
      </c>
      <c r="O26" s="45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21.75" customHeight="1">
      <c r="A27" s="130" t="s">
        <v>135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/>
      <c r="N27" s="131">
        <v>46082.0</v>
      </c>
      <c r="O27" s="45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21.75" customHeight="1">
      <c r="A28" s="130" t="s">
        <v>136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  <c r="N28" s="131">
        <v>46113.0</v>
      </c>
      <c r="O28" s="45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21.75" customHeight="1">
      <c r="A29" s="130" t="s">
        <v>137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  <c r="N29" s="131">
        <v>46143.0</v>
      </c>
      <c r="O29" s="45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21.75" customHeight="1">
      <c r="A30" s="130" t="s">
        <v>138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  <c r="N30" s="131">
        <v>46174.0</v>
      </c>
      <c r="O30" s="45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21.75" customHeight="1">
      <c r="A31" s="13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3"/>
      <c r="N31" s="131">
        <v>46204.0</v>
      </c>
      <c r="O31" s="45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21.75" customHeight="1">
      <c r="A32" s="13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3"/>
      <c r="N32" s="131">
        <v>46235.0</v>
      </c>
      <c r="O32" s="45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21.75" customHeight="1">
      <c r="A33" s="13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  <c r="N33" s="131">
        <v>46266.0</v>
      </c>
      <c r="O33" s="45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21.75" customHeight="1">
      <c r="A34" s="13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  <c r="N34" s="131">
        <v>46296.0</v>
      </c>
      <c r="O34" s="45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21.75" customHeight="1">
      <c r="A35" s="13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3"/>
      <c r="N35" s="131">
        <v>46327.0</v>
      </c>
      <c r="O35" s="45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21.75" customHeight="1">
      <c r="A36" s="13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  <c r="N36" s="131">
        <v>46357.0</v>
      </c>
      <c r="O36" s="45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ht="15.0" customHeight="1">
      <c r="A37" s="126" t="s">
        <v>145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  <c r="N37" s="129" t="s">
        <v>105</v>
      </c>
      <c r="O37" s="39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ht="24.0" customHeight="1">
      <c r="A38" s="130" t="s">
        <v>146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3"/>
      <c r="N38" s="133"/>
      <c r="O38" s="45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ht="22.5" customHeight="1">
      <c r="A39" s="134" t="s">
        <v>147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3"/>
      <c r="N39" s="135"/>
      <c r="O39" s="56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ht="5.25" customHeight="1">
      <c r="A40" s="136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137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ht="12.75" customHeight="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ht="12.75" customHeight="1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51" t="s">
        <v>116</v>
      </c>
      <c r="R42" s="40"/>
      <c r="S42" s="40"/>
      <c r="T42" s="40"/>
      <c r="U42" s="40"/>
      <c r="V42" s="40"/>
      <c r="W42" s="40"/>
      <c r="X42" s="40"/>
      <c r="Y42" s="40"/>
      <c r="Z42" s="40"/>
    </row>
    <row r="43" ht="12.75" customHeight="1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51" t="s">
        <v>117</v>
      </c>
      <c r="R43" s="40"/>
      <c r="S43" s="40"/>
      <c r="T43" s="40"/>
      <c r="U43" s="40"/>
      <c r="V43" s="40"/>
      <c r="W43" s="40"/>
      <c r="X43" s="40"/>
      <c r="Y43" s="40"/>
      <c r="Z43" s="40"/>
    </row>
    <row r="44" ht="12.75" customHeight="1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51" t="s">
        <v>118</v>
      </c>
      <c r="R44" s="40"/>
      <c r="S44" s="40"/>
      <c r="T44" s="40"/>
      <c r="U44" s="40"/>
      <c r="V44" s="40"/>
      <c r="W44" s="40"/>
      <c r="X44" s="40"/>
      <c r="Y44" s="40"/>
      <c r="Z44" s="40"/>
    </row>
    <row r="45" ht="12.75" customHeight="1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51" t="s">
        <v>90</v>
      </c>
      <c r="R45" s="40"/>
      <c r="S45" s="40"/>
      <c r="T45" s="40"/>
      <c r="U45" s="40"/>
      <c r="V45" s="40"/>
      <c r="W45" s="40"/>
      <c r="X45" s="40"/>
      <c r="Y45" s="40"/>
      <c r="Z45" s="40"/>
    </row>
    <row r="46" ht="12.75" customHeight="1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51" t="s">
        <v>119</v>
      </c>
      <c r="R46" s="40"/>
      <c r="S46" s="40"/>
      <c r="T46" s="40"/>
      <c r="U46" s="40"/>
      <c r="V46" s="40"/>
      <c r="W46" s="40"/>
      <c r="X46" s="40"/>
      <c r="Y46" s="40"/>
      <c r="Z46" s="40"/>
    </row>
    <row r="47" ht="12.75" customHeight="1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51" t="s">
        <v>120</v>
      </c>
      <c r="R47" s="40"/>
      <c r="S47" s="40"/>
      <c r="T47" s="40"/>
      <c r="U47" s="40"/>
      <c r="V47" s="40"/>
      <c r="W47" s="40"/>
      <c r="X47" s="40"/>
      <c r="Y47" s="40"/>
      <c r="Z47" s="40"/>
    </row>
    <row r="48" ht="12.75" customHeight="1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51" t="s">
        <v>121</v>
      </c>
      <c r="R48" s="40"/>
      <c r="S48" s="40"/>
      <c r="T48" s="40"/>
      <c r="U48" s="40"/>
      <c r="V48" s="40"/>
      <c r="W48" s="40"/>
      <c r="X48" s="40"/>
      <c r="Y48" s="40"/>
      <c r="Z48" s="40"/>
    </row>
    <row r="49" ht="12.75" customHeight="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51" t="s">
        <v>122</v>
      </c>
      <c r="R49" s="40"/>
      <c r="S49" s="40"/>
      <c r="T49" s="40"/>
      <c r="U49" s="40"/>
      <c r="V49" s="40"/>
      <c r="W49" s="40"/>
      <c r="X49" s="40"/>
      <c r="Y49" s="40"/>
      <c r="Z49" s="40"/>
    </row>
    <row r="50" ht="12.75" customHeight="1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51" t="s">
        <v>123</v>
      </c>
      <c r="R50" s="40"/>
      <c r="S50" s="40"/>
      <c r="T50" s="40"/>
      <c r="U50" s="40"/>
      <c r="V50" s="40"/>
      <c r="W50" s="40"/>
      <c r="X50" s="40"/>
      <c r="Y50" s="40"/>
      <c r="Z50" s="40"/>
    </row>
    <row r="51" ht="12.75" customHeight="1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51" t="s">
        <v>124</v>
      </c>
      <c r="R51" s="40"/>
      <c r="S51" s="40"/>
      <c r="T51" s="40"/>
      <c r="U51" s="40"/>
      <c r="V51" s="40"/>
      <c r="W51" s="40"/>
      <c r="X51" s="40"/>
      <c r="Y51" s="40"/>
      <c r="Z51" s="40"/>
    </row>
    <row r="52" ht="12.75" customHeight="1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51" t="s">
        <v>125</v>
      </c>
      <c r="R52" s="40"/>
      <c r="S52" s="40"/>
      <c r="T52" s="40"/>
      <c r="U52" s="40"/>
      <c r="V52" s="40"/>
      <c r="W52" s="40"/>
      <c r="X52" s="40"/>
      <c r="Y52" s="40"/>
      <c r="Z52" s="40"/>
    </row>
    <row r="53" ht="12.75" customHeight="1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51" t="s">
        <v>126</v>
      </c>
      <c r="R53" s="40"/>
      <c r="S53" s="40"/>
      <c r="T53" s="40"/>
      <c r="U53" s="40"/>
      <c r="V53" s="40"/>
      <c r="W53" s="40"/>
      <c r="X53" s="40"/>
      <c r="Y53" s="40"/>
      <c r="Z53" s="40"/>
    </row>
    <row r="54" ht="12.75" customHeight="1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51" t="s">
        <v>127</v>
      </c>
      <c r="R54" s="40"/>
      <c r="S54" s="40"/>
      <c r="T54" s="40"/>
      <c r="U54" s="40"/>
      <c r="V54" s="40"/>
      <c r="W54" s="40"/>
      <c r="X54" s="40"/>
      <c r="Y54" s="40"/>
      <c r="Z54" s="40"/>
    </row>
    <row r="55" ht="12.75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ht="12.75" customHeight="1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153">
        <v>1.0</v>
      </c>
      <c r="R56" s="40"/>
      <c r="S56" s="40"/>
      <c r="T56" s="40"/>
      <c r="U56" s="40"/>
      <c r="V56" s="40"/>
      <c r="W56" s="40"/>
      <c r="X56" s="40"/>
      <c r="Y56" s="40"/>
      <c r="Z56" s="40"/>
    </row>
    <row r="57" ht="12.75" customHeight="1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153">
        <v>2.0</v>
      </c>
      <c r="R57" s="40"/>
      <c r="S57" s="40"/>
      <c r="T57" s="40"/>
      <c r="U57" s="40"/>
      <c r="V57" s="40"/>
      <c r="W57" s="40"/>
      <c r="X57" s="40"/>
      <c r="Y57" s="40"/>
      <c r="Z57" s="40"/>
    </row>
    <row r="58" ht="12.7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ht="12.75" customHeight="1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ht="12.75" customHeight="1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ht="12.75" customHeight="1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ht="12.75" customHeight="1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ht="12.75" customHeight="1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ht="12.75" customHeight="1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ht="12.75" customHeight="1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ht="12.75" customHeight="1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ht="12.75" customHeight="1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ht="12.75" customHeight="1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ht="12.75" customHeight="1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ht="12.75" customHeight="1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ht="12.75" customHeight="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ht="12.75" customHeight="1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 ht="12.75" customHeight="1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 ht="12.75" customHeight="1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ht="12.75" customHeight="1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 ht="12.75" customHeight="1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 ht="12.7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 ht="12.75" customHeight="1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 ht="12.75" customHeight="1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ht="12.75" customHeight="1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 ht="12.75" customHeight="1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 ht="12.75" customHeight="1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ht="12.75" customHeight="1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 ht="12.75" customHeight="1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 ht="12.75" customHeight="1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 ht="12.75" customHeight="1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 ht="12.75" customHeight="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 ht="12.75" customHeight="1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 ht="12.75" customHeight="1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 ht="12.75" customHeight="1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 ht="12.75" customHeight="1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 ht="12.75" customHeight="1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 ht="12.75" customHeight="1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 ht="12.75" customHeight="1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 ht="12.75" customHeight="1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 ht="12.7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 ht="12.75" customHeight="1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 ht="12.75" customHeight="1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ht="12.75" customHeight="1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 ht="12.75" customHeight="1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 ht="12.75" customHeight="1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 ht="12.75" customHeight="1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 ht="12.75" customHeight="1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 ht="12.75" customHeight="1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 ht="12.75" customHeight="1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 ht="12.75" customHeight="1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 ht="12.75" customHeight="1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 ht="12.75" customHeight="1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 ht="12.75" customHeight="1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 ht="12.75" customHeight="1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 ht="12.75" customHeight="1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 ht="12.75" customHeight="1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 ht="12.75" customHeight="1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 ht="12.7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 ht="12.7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 ht="12.75" customHeight="1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 ht="12.75" customHeight="1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 ht="12.75" customHeight="1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 ht="12.75" customHeight="1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 ht="12.75" customHeight="1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 ht="12.75" customHeight="1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 ht="12.75" customHeight="1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 ht="12.75" customHeight="1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 ht="12.75" customHeight="1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 ht="12.75" customHeight="1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 ht="12.75" customHeight="1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 ht="12.75" customHeight="1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 ht="12.75" customHeight="1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 ht="12.75" customHeight="1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 ht="12.75" customHeight="1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ht="12.75" customHeight="1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ht="12.75" customHeight="1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ht="12.75" customHeight="1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 ht="12.7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 ht="12.75" customHeight="1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 ht="12.75" customHeight="1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 ht="12.75" customHeight="1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 ht="12.75" customHeight="1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 ht="12.75" customHeight="1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 ht="12.75" customHeight="1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 ht="12.75" customHeight="1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 ht="12.75" customHeight="1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 ht="12.75" customHeight="1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 ht="12.75" customHeight="1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 ht="12.75" customHeight="1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 ht="12.75" customHeight="1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 ht="12.75" customHeight="1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 ht="12.75" customHeight="1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 ht="12.75" customHeight="1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 ht="12.75" customHeight="1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 ht="12.75" customHeight="1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 ht="12.75" customHeight="1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ht="12.7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 ht="12.75" customHeight="1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 ht="12.75" customHeight="1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 ht="12.75" customHeight="1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 ht="12.75" customHeight="1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 ht="12.75" customHeight="1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 ht="12.75" customHeight="1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ht="12.75" customHeight="1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 ht="12.75" customHeight="1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 ht="12.75" customHeight="1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 ht="12.75" customHeight="1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 ht="12.75" customHeight="1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 ht="12.75" customHeight="1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 ht="12.75" customHeight="1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ht="12.75" customHeight="1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 ht="12.75" customHeight="1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 ht="12.75" customHeight="1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 ht="12.75" customHeight="1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 ht="12.75" customHeight="1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 ht="12.7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 ht="12.75" customHeight="1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 ht="12.75" customHeight="1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 ht="12.75" customHeight="1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 ht="12.75" customHeight="1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 ht="12.75" customHeight="1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 ht="12.75" customHeight="1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 ht="12.75" customHeight="1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ht="12.75" customHeight="1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 ht="12.75" customHeight="1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 ht="12.75" customHeight="1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 ht="12.75" customHeight="1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 ht="12.75" customHeight="1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ht="12.75" customHeight="1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ht="12.75" customHeight="1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ht="12.75" customHeight="1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 ht="12.75" customHeight="1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 ht="12.75" customHeight="1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 ht="12.75" customHeight="1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 ht="12.7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 ht="12.75" customHeight="1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 ht="12.75" customHeight="1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 ht="12.75" customHeight="1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ht="12.75" customHeight="1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ht="12.75" customHeight="1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ht="12.75" customHeight="1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ht="12.75" customHeight="1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ht="12.75" customHeight="1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ht="12.75" customHeight="1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ht="12.75" customHeight="1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ht="12.75" customHeight="1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ht="12.75" customHeight="1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ht="12.75" customHeight="1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ht="12.75" customHeight="1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ht="12.75" customHeight="1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ht="12.75" customHeight="1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ht="12.75" customHeight="1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ht="12.75" customHeight="1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ht="12.7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ht="12.75" customHeight="1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ht="12.75" customHeight="1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ht="12.75" customHeight="1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ht="12.75" customHeight="1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ht="12.75" customHeight="1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ht="12.75" customHeight="1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ht="12.75" customHeight="1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ht="12.75" customHeight="1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ht="12.75" customHeight="1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ht="12.75" customHeight="1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ht="12.75" customHeight="1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 ht="12.75" customHeight="1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 ht="12.75" customHeight="1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 ht="12.75" customHeight="1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 ht="12.75" customHeight="1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 ht="12.75" customHeight="1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 ht="12.75" customHeight="1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 ht="12.75" customHeight="1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 ht="12.7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 ht="12.75" customHeight="1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 ht="12.75" customHeight="1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 ht="12.75" customHeight="1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 ht="12.75" customHeight="1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 ht="12.75" customHeight="1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ht="12.75" customHeight="1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 ht="12.75" customHeight="1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 ht="12.75" customHeight="1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 ht="12.75" customHeight="1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 ht="12.75" customHeight="1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 ht="12.75" customHeight="1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 ht="12.75" customHeight="1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 ht="12.75" customHeight="1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 ht="12.75" customHeight="1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 ht="12.75" customHeight="1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 ht="12.75" customHeight="1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 ht="12.75" customHeight="1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 ht="12.75" customHeight="1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 ht="12.7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 ht="12.75" customHeight="1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 ht="12.75" customHeight="1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 ht="12.75" customHeight="1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 ht="12.75" customHeight="1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 ht="12.75" customHeight="1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 ht="12.75" customHeight="1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 ht="12.75" customHeight="1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 ht="12.75" customHeight="1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 ht="12.75" customHeight="1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 ht="12.75" customHeight="1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 ht="12.75" customHeight="1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 ht="12.75" customHeight="1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 ht="12.75" customHeight="1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 ht="12.75" customHeight="1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 ht="12.75" customHeight="1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 ht="12.75" customHeight="1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 ht="12.75" customHeight="1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 ht="12.75" customHeight="1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 ht="12.7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 ht="12.75" customHeight="1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 ht="12.75" customHeight="1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 ht="12.75" customHeight="1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 ht="12.75" customHeight="1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 ht="12.75" customHeight="1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 ht="12.75" customHeight="1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 ht="12.75" customHeight="1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 ht="12.75" customHeight="1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 ht="12.75" customHeight="1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 ht="12.75" customHeight="1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 ht="12.75" customHeight="1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 ht="12.75" customHeight="1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 ht="12.75" customHeight="1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 ht="12.75" customHeight="1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 ht="12.75" customHeight="1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 ht="12.75" customHeight="1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 ht="12.75" customHeight="1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 ht="12.75" customHeight="1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 ht="12.7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 ht="12.75" customHeight="1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 ht="12.75" customHeight="1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 ht="12.75" customHeight="1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 ht="12.75" customHeight="1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 ht="12.75" customHeight="1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 ht="12.75" customHeight="1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 ht="12.75" customHeight="1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 ht="12.75" customHeight="1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 ht="12.75" customHeight="1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 ht="12.75" customHeight="1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 ht="12.75" customHeight="1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 ht="12.75" customHeight="1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 ht="12.75" customHeight="1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 ht="12.75" customHeight="1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 ht="12.75" customHeight="1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 ht="12.75" customHeight="1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 ht="12.75" customHeight="1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 ht="12.75" customHeight="1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 ht="12.7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 ht="12.75" customHeight="1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 ht="12.75" customHeight="1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 ht="12.75" customHeight="1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 ht="12.75" customHeight="1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 ht="12.75" customHeight="1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 ht="12.75" customHeight="1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 ht="12.75" customHeight="1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 ht="12.75" customHeight="1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 ht="12.75" customHeight="1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 ht="12.75" customHeight="1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 ht="12.75" customHeight="1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 ht="12.75" customHeight="1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 ht="12.75" customHeight="1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 ht="12.75" customHeight="1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 ht="12.75" customHeight="1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 ht="12.75" customHeight="1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 ht="12.75" customHeight="1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 ht="12.75" customHeight="1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 ht="12.75" customHeight="1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ht="12.75" customHeight="1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 ht="12.75" customHeight="1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 ht="12.75" customHeight="1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 ht="12.75" customHeight="1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 ht="12.75" customHeight="1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 ht="12.75" customHeight="1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 ht="12.75" customHeight="1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 ht="12.75" customHeight="1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 ht="12.75" customHeight="1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 ht="12.75" customHeight="1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 ht="12.75" customHeight="1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 ht="12.75" customHeight="1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 ht="12.75" customHeight="1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 ht="12.75" customHeight="1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 ht="12.75" customHeight="1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 ht="12.75" customHeight="1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 ht="12.75" customHeight="1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 ht="12.75" customHeight="1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 ht="12.75" customHeight="1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 ht="12.75" customHeight="1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 ht="12.75" customHeight="1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 ht="12.75" customHeight="1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 ht="12.75" customHeight="1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 ht="12.75" customHeight="1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 ht="12.75" customHeight="1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 ht="12.75" customHeight="1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 ht="12.75" customHeight="1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 ht="12.75" customHeight="1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 ht="12.75" customHeight="1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 ht="12.75" customHeight="1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 ht="12.75" customHeight="1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 ht="12.75" customHeight="1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 ht="12.75" customHeight="1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 ht="12.75" customHeight="1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 ht="12.75" customHeight="1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 ht="12.75" customHeight="1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 ht="12.75" customHeight="1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 ht="12.75" customHeight="1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 ht="12.75" customHeight="1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 ht="12.75" customHeight="1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 ht="12.75" customHeight="1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 ht="12.75" customHeight="1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 ht="12.75" customHeight="1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 ht="12.75" customHeight="1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 ht="12.75" customHeight="1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 ht="12.75" customHeight="1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 ht="12.75" customHeight="1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 ht="12.75" customHeight="1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 ht="12.75" customHeight="1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 ht="12.75" customHeight="1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 ht="12.75" customHeight="1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 ht="12.75" customHeight="1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 ht="12.75" customHeight="1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 ht="12.75" customHeight="1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 ht="12.75" customHeight="1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 ht="12.75" customHeight="1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 ht="12.75" customHeight="1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 ht="12.75" customHeight="1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 ht="12.75" customHeight="1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 ht="12.75" customHeight="1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 ht="12.75" customHeight="1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 ht="12.75" customHeight="1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 ht="12.75" customHeight="1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 ht="12.75" customHeight="1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 ht="12.75" customHeight="1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 ht="12.75" customHeight="1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 ht="12.75" customHeight="1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 ht="12.75" customHeight="1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 ht="12.75" customHeight="1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 ht="12.75" customHeight="1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 ht="12.75" customHeight="1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 ht="12.75" customHeight="1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 ht="12.75" customHeight="1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 ht="12.75" customHeight="1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 ht="12.75" customHeight="1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 ht="12.75" customHeight="1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 ht="12.75" customHeight="1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 ht="12.75" customHeight="1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 ht="12.75" customHeight="1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 ht="12.75" customHeight="1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 ht="12.75" customHeight="1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 ht="12.75" customHeight="1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 ht="12.75" customHeight="1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 ht="12.75" customHeight="1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 ht="12.75" customHeight="1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 ht="12.75" customHeight="1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 ht="12.75" customHeight="1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 ht="12.75" customHeight="1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 ht="12.75" customHeight="1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 ht="12.75" customHeight="1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 ht="12.75" customHeight="1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 ht="12.75" customHeight="1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 ht="12.75" customHeight="1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 ht="12.75" customHeight="1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 ht="12.75" customHeight="1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 ht="12.75" customHeight="1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 ht="12.75" customHeight="1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 ht="12.75" customHeight="1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 ht="12.75" customHeight="1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 ht="12.75" customHeight="1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 ht="12.75" customHeight="1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 ht="12.75" customHeight="1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 ht="12.75" customHeight="1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 ht="12.75" customHeight="1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 ht="12.75" customHeight="1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 ht="12.75" customHeight="1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 ht="12.75" customHeight="1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 ht="12.75" customHeight="1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 ht="12.75" customHeight="1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 ht="12.75" customHeight="1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 ht="12.75" customHeight="1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 ht="12.75" customHeight="1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 ht="12.75" customHeight="1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 ht="12.75" customHeight="1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 ht="12.75" customHeight="1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 ht="12.75" customHeight="1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 ht="12.75" customHeight="1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 ht="12.75" customHeight="1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 ht="12.75" customHeight="1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 ht="12.75" customHeight="1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 ht="12.75" customHeight="1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 ht="12.75" customHeight="1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 ht="12.75" customHeight="1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 ht="12.75" customHeight="1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 ht="12.75" customHeight="1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 ht="12.75" customHeight="1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 ht="12.75" customHeight="1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 ht="12.75" customHeight="1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 ht="12.75" customHeight="1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 ht="12.75" customHeight="1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 ht="12.75" customHeight="1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 ht="12.75" customHeight="1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 ht="12.75" customHeight="1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 ht="12.75" customHeight="1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 ht="12.75" customHeight="1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 ht="12.75" customHeight="1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 ht="12.75" customHeight="1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 ht="12.75" customHeight="1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 ht="12.75" customHeight="1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 ht="12.75" customHeight="1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 ht="12.75" customHeight="1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 ht="12.75" customHeight="1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 ht="12.75" customHeight="1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 ht="12.75" customHeight="1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 ht="12.75" customHeight="1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 ht="12.75" customHeight="1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 ht="12.75" customHeight="1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 ht="12.75" customHeight="1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 ht="12.75" customHeight="1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 ht="12.75" customHeight="1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 ht="12.75" customHeight="1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 ht="12.75" customHeight="1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 ht="12.75" customHeight="1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 ht="12.75" customHeight="1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 ht="12.75" customHeight="1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 ht="12.75" customHeight="1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 ht="12.75" customHeight="1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 ht="12.75" customHeight="1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ht="12.75" customHeight="1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 ht="12.75" customHeight="1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 ht="12.75" customHeight="1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 ht="12.75" customHeight="1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 ht="12.75" customHeight="1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 ht="12.75" customHeight="1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 ht="12.75" customHeight="1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 ht="12.75" customHeight="1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 ht="12.75" customHeight="1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 ht="12.75" customHeight="1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 ht="12.75" customHeight="1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 ht="12.75" customHeight="1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 ht="12.75" customHeight="1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 ht="12.75" customHeight="1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 ht="12.75" customHeight="1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 ht="12.75" customHeight="1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 ht="12.75" customHeight="1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 ht="12.75" customHeight="1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 ht="12.75" customHeight="1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 ht="12.75" customHeight="1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 ht="12.75" customHeight="1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 ht="12.75" customHeight="1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 ht="12.75" customHeight="1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 ht="12.75" customHeight="1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 ht="12.75" customHeight="1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 ht="12.75" customHeight="1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 ht="12.75" customHeight="1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 ht="12.75" customHeight="1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 ht="12.75" customHeight="1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 ht="12.75" customHeight="1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 ht="12.75" customHeight="1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 ht="12.75" customHeight="1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 ht="12.75" customHeight="1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 ht="12.75" customHeight="1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 ht="12.75" customHeight="1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 ht="12.75" customHeight="1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 ht="12.75" customHeight="1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 ht="12.75" customHeight="1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 ht="12.75" customHeight="1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 ht="12.75" customHeight="1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 ht="12.75" customHeight="1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 ht="12.75" customHeight="1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 ht="12.75" customHeight="1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 ht="12.75" customHeight="1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 ht="12.75" customHeight="1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 ht="12.75" customHeight="1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 ht="12.75" customHeight="1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 ht="12.75" customHeight="1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 ht="12.75" customHeight="1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 ht="12.75" customHeight="1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 ht="12.75" customHeight="1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 ht="12.75" customHeight="1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 ht="12.75" customHeight="1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 ht="12.75" customHeight="1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 ht="12.75" customHeight="1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 ht="12.75" customHeight="1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 ht="12.75" customHeight="1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 ht="12.75" customHeight="1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 ht="12.75" customHeight="1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 ht="12.75" customHeight="1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 ht="12.75" customHeight="1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 ht="12.75" customHeight="1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 ht="12.75" customHeight="1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 ht="12.75" customHeight="1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 ht="12.75" customHeight="1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 ht="12.75" customHeight="1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 ht="12.75" customHeight="1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 ht="12.75" customHeight="1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 ht="12.75" customHeight="1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 ht="12.75" customHeight="1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 ht="12.75" customHeight="1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 ht="12.75" customHeight="1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 ht="12.75" customHeight="1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 ht="12.75" customHeight="1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 ht="12.75" customHeight="1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 ht="12.75" customHeight="1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 ht="12.75" customHeight="1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 ht="12.75" customHeight="1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 ht="12.75" customHeight="1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 ht="12.75" customHeight="1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 ht="12.75" customHeight="1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 ht="12.75" customHeight="1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 ht="12.75" customHeight="1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 ht="12.75" customHeight="1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 ht="12.75" customHeight="1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 ht="12.75" customHeight="1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 ht="12.75" customHeight="1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 ht="12.75" customHeight="1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 ht="12.75" customHeight="1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 ht="12.75" customHeight="1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 ht="12.75" customHeight="1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 ht="12.75" customHeight="1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 ht="12.75" customHeight="1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 ht="12.75" customHeight="1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 ht="12.75" customHeight="1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 ht="12.75" customHeight="1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 ht="12.75" customHeight="1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 ht="12.75" customHeight="1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 ht="12.75" customHeight="1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 ht="12.75" customHeight="1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 ht="12.75" customHeight="1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 ht="12.75" customHeight="1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 ht="12.75" customHeight="1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 ht="12.75" customHeight="1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 ht="12.75" customHeight="1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 ht="12.75" customHeight="1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 ht="12.75" customHeight="1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 ht="12.75" customHeight="1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 ht="12.75" customHeight="1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 ht="12.75" customHeight="1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 ht="12.75" customHeight="1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 ht="12.75" customHeight="1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 ht="12.75" customHeight="1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 ht="12.75" customHeight="1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 ht="12.75" customHeight="1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 ht="12.75" customHeight="1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 ht="12.75" customHeight="1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 ht="12.75" customHeight="1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 ht="12.75" customHeight="1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 ht="12.75" customHeight="1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 ht="12.75" customHeight="1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 ht="12.75" customHeight="1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 ht="12.75" customHeight="1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 ht="12.75" customHeight="1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 ht="12.75" customHeight="1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 ht="12.75" customHeight="1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 ht="12.75" customHeight="1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 ht="12.75" customHeight="1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 ht="12.75" customHeight="1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 ht="12.75" customHeight="1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 ht="12.75" customHeight="1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 ht="12.75" customHeight="1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 ht="12.75" customHeight="1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 ht="12.75" customHeight="1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 ht="12.75" customHeight="1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 ht="12.75" customHeight="1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 ht="12.75" customHeight="1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ht="12.75" customHeight="1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 ht="12.75" customHeight="1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 ht="12.75" customHeight="1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 ht="12.75" customHeight="1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 ht="12.75" customHeight="1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 ht="12.75" customHeight="1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 ht="12.75" customHeight="1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 ht="12.75" customHeight="1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ht="12.75" customHeight="1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ht="12.75" customHeight="1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ht="12.75" customHeight="1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 ht="12.75" customHeight="1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 ht="12.75" customHeight="1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 ht="12.75" customHeight="1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 ht="12.75" customHeight="1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 ht="12.75" customHeight="1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 ht="12.75" customHeight="1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 ht="12.75" customHeight="1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 ht="12.75" customHeight="1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 ht="12.75" customHeight="1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 ht="12.75" customHeight="1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 ht="12.75" customHeight="1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 ht="12.75" customHeight="1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ht="12.75" customHeight="1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 ht="12.75" customHeight="1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 ht="12.75" customHeight="1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ht="12.75" customHeight="1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ht="12.75" customHeight="1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ht="12.75" customHeight="1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ht="12.75" customHeight="1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ht="12.75" customHeight="1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ht="12.75" customHeight="1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ht="12.75" customHeight="1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ht="12.75" customHeight="1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ht="12.75" customHeight="1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ht="12.75" customHeight="1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ht="12.75" customHeight="1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ht="12.75" customHeight="1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ht="12.75" customHeight="1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ht="12.75" customHeight="1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ht="12.75" customHeight="1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ht="12.75" customHeight="1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ht="12.75" customHeight="1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ht="12.75" customHeight="1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ht="12.75" customHeight="1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ht="12.75" customHeight="1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ht="12.75" customHeight="1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ht="12.75" customHeight="1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ht="12.75" customHeight="1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ht="12.75" customHeight="1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ht="12.75" customHeight="1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ht="12.75" customHeight="1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ht="12.75" customHeight="1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ht="12.75" customHeight="1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ht="12.75" customHeight="1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ht="12.75" customHeight="1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ht="12.75" customHeight="1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ht="12.75" customHeight="1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ht="12.75" customHeight="1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ht="12.75" customHeight="1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 ht="12.75" customHeight="1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 ht="12.75" customHeight="1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 ht="12.75" customHeight="1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 ht="12.75" customHeight="1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 ht="12.75" customHeight="1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 ht="12.75" customHeight="1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 ht="12.75" customHeight="1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 ht="12.75" customHeight="1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 ht="12.75" customHeight="1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 ht="12.75" customHeight="1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 ht="12.75" customHeight="1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 ht="12.75" customHeight="1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 ht="12.75" customHeight="1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 ht="12.75" customHeight="1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 ht="12.75" customHeight="1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 ht="12.75" customHeight="1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 ht="12.75" customHeight="1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 ht="12.75" customHeight="1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 ht="12.75" customHeight="1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 ht="12.75" customHeight="1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 ht="12.75" customHeight="1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 ht="12.75" customHeight="1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 ht="12.75" customHeight="1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 ht="12.75" customHeight="1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 ht="12.75" customHeight="1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 ht="12.75" customHeight="1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 ht="12.75" customHeight="1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 ht="12.75" customHeight="1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 ht="12.75" customHeight="1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 ht="12.75" customHeight="1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 ht="12.75" customHeight="1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 ht="12.75" customHeight="1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 ht="12.75" customHeight="1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 ht="12.75" customHeight="1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 ht="12.75" customHeight="1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 ht="12.75" customHeight="1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 ht="12.75" customHeight="1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 ht="12.75" customHeight="1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 ht="12.75" customHeight="1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 ht="12.75" customHeight="1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 ht="12.75" customHeight="1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 ht="12.75" customHeight="1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 ht="12.75" customHeight="1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 ht="12.75" customHeight="1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 ht="12.75" customHeight="1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 ht="12.75" customHeight="1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 ht="12.75" customHeight="1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 ht="12.75" customHeight="1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 ht="12.75" customHeight="1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 ht="12.75" customHeight="1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 ht="12.75" customHeight="1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 ht="12.75" customHeight="1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 ht="12.75" customHeight="1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 ht="12.75" customHeight="1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 ht="12.75" customHeight="1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 ht="12.75" customHeight="1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 ht="12.75" customHeight="1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 ht="12.75" customHeight="1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 ht="12.75" customHeight="1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 ht="12.75" customHeight="1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 ht="12.75" customHeight="1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 ht="12.75" customHeight="1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 ht="12.75" customHeight="1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 ht="12.75" customHeight="1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 ht="12.75" customHeight="1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 ht="12.75" customHeight="1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 ht="12.75" customHeight="1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 ht="12.75" customHeight="1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 ht="12.75" customHeight="1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 ht="12.75" customHeight="1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 ht="12.75" customHeight="1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 ht="12.75" customHeight="1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 ht="12.75" customHeight="1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 ht="12.75" customHeight="1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 ht="12.75" customHeight="1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 ht="12.75" customHeight="1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 ht="12.75" customHeight="1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 ht="12.75" customHeight="1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 ht="12.75" customHeight="1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 ht="12.75" customHeight="1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 ht="12.75" customHeight="1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 ht="12.75" customHeight="1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 ht="12.75" customHeight="1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 ht="12.75" customHeight="1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 ht="12.75" customHeight="1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 ht="12.75" customHeight="1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 ht="12.75" customHeight="1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 ht="12.75" customHeight="1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 ht="12.75" customHeight="1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 ht="12.75" customHeight="1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 ht="12.75" customHeight="1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 ht="12.75" customHeight="1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 ht="12.75" customHeight="1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 ht="12.75" customHeight="1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 ht="12.75" customHeight="1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 ht="12.75" customHeight="1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 ht="12.75" customHeight="1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 ht="12.75" customHeight="1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 ht="12.75" customHeight="1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 ht="12.75" customHeight="1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 ht="12.75" customHeight="1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 ht="12.75" customHeight="1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 ht="12.75" customHeight="1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 ht="12.75" customHeight="1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 ht="12.75" customHeight="1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 ht="12.75" customHeight="1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 ht="12.75" customHeight="1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 ht="12.75" customHeight="1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 ht="12.75" customHeight="1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 ht="12.75" customHeight="1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 ht="12.75" customHeight="1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 ht="12.75" customHeight="1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 ht="12.75" customHeight="1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 ht="12.75" customHeight="1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 ht="12.75" customHeight="1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 ht="12.75" customHeight="1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 ht="12.75" customHeight="1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 ht="12.75" customHeight="1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 ht="12.75" customHeight="1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 ht="12.75" customHeight="1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 ht="12.75" customHeight="1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ht="12.75" customHeight="1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 ht="12.75" customHeight="1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 ht="12.75" customHeight="1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 ht="12.75" customHeight="1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 ht="12.75" customHeight="1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 ht="12.75" customHeight="1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 ht="12.75" customHeight="1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 ht="12.75" customHeight="1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 ht="12.75" customHeight="1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 ht="12.75" customHeight="1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 ht="12.75" customHeight="1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 ht="12.75" customHeight="1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 ht="12.75" customHeight="1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 ht="12.75" customHeight="1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 ht="12.75" customHeight="1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 ht="12.75" customHeight="1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 ht="12.75" customHeight="1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 ht="12.75" customHeight="1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 ht="12.75" customHeight="1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 ht="12.75" customHeight="1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 ht="12.75" customHeight="1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 ht="12.75" customHeight="1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 ht="12.75" customHeight="1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 ht="12.75" customHeight="1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 ht="12.75" customHeight="1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 ht="12.75" customHeight="1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 ht="12.75" customHeight="1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 ht="12.75" customHeight="1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 ht="12.75" customHeight="1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 ht="12.75" customHeight="1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 ht="12.75" customHeight="1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 ht="12.75" customHeight="1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 ht="12.75" customHeight="1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 ht="12.75" customHeight="1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 ht="12.75" customHeight="1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 ht="12.75" customHeight="1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 ht="12.75" customHeight="1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 ht="12.75" customHeight="1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 ht="12.75" customHeight="1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 ht="12.75" customHeight="1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 ht="12.75" customHeight="1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 ht="12.75" customHeight="1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 ht="12.75" customHeight="1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 ht="12.75" customHeight="1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 ht="12.75" customHeight="1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 ht="12.75" customHeight="1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 ht="12.75" customHeight="1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 ht="12.75" customHeight="1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 ht="12.75" customHeight="1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 ht="12.75" customHeight="1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 ht="12.75" customHeight="1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 ht="12.75" customHeight="1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 ht="12.75" customHeight="1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 ht="12.75" customHeight="1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 ht="12.75" customHeight="1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 ht="12.75" customHeight="1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 ht="12.75" customHeight="1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 ht="12.75" customHeight="1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 ht="12.75" customHeight="1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 ht="12.75" customHeight="1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 ht="12.75" customHeight="1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 ht="12.75" customHeight="1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 ht="12.75" customHeight="1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 ht="12.75" customHeight="1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 ht="12.75" customHeight="1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 ht="12.75" customHeight="1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 ht="12.75" customHeight="1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 ht="12.75" customHeight="1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 ht="12.75" customHeight="1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 ht="12.75" customHeight="1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 ht="12.75" customHeight="1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 ht="12.75" customHeight="1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 ht="12.75" customHeight="1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 ht="12.75" customHeight="1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 ht="12.75" customHeight="1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 ht="12.75" customHeight="1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 ht="12.75" customHeight="1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 ht="12.75" customHeight="1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 ht="12.75" customHeight="1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 ht="12.75" customHeight="1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 ht="12.75" customHeight="1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 ht="12.75" customHeight="1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 ht="12.75" customHeight="1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 ht="12.75" customHeight="1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 ht="12.75" customHeight="1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 ht="12.75" customHeight="1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 ht="12.75" customHeight="1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 ht="12.75" customHeight="1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 ht="12.75" customHeight="1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 ht="12.75" customHeight="1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 ht="12.75" customHeight="1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 ht="12.75" customHeight="1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 ht="12.75" customHeight="1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 ht="12.75" customHeight="1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 ht="12.75" customHeight="1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 ht="12.75" customHeight="1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 ht="12.75" customHeight="1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 ht="12.75" customHeight="1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 ht="12.75" customHeight="1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 ht="12.75" customHeight="1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 ht="12.75" customHeight="1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 ht="12.75" customHeight="1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 ht="12.75" customHeight="1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 ht="12.75" customHeight="1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 ht="12.75" customHeight="1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 ht="12.75" customHeight="1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 ht="12.75" customHeight="1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 ht="12.75" customHeight="1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 ht="12.75" customHeight="1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 ht="12.75" customHeight="1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 ht="12.75" customHeight="1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 ht="12.75" customHeight="1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 ht="12.75" customHeight="1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 ht="12.75" customHeight="1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 ht="12.75" customHeight="1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 ht="12.75" customHeight="1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 ht="12.75" customHeight="1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 ht="12.75" customHeight="1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 ht="12.75" customHeight="1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 ht="12.75" customHeight="1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 ht="12.75" customHeight="1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 ht="12.75" customHeight="1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 ht="12.75" customHeight="1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 ht="12.75" customHeight="1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 ht="12.75" customHeight="1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 ht="12.75" customHeight="1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 ht="12.75" customHeight="1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 ht="12.75" customHeight="1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 ht="12.75" customHeight="1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 ht="12.75" customHeight="1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 ht="12.75" customHeight="1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 ht="12.75" customHeight="1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 ht="12.75" customHeight="1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 ht="12.75" customHeight="1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 ht="12.75" customHeight="1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 ht="12.75" customHeight="1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 ht="12.75" customHeight="1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 ht="12.75" customHeight="1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 ht="12.75" customHeight="1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 ht="12.75" customHeight="1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 ht="12.75" customHeight="1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 ht="12.75" customHeight="1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 ht="12.75" customHeight="1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 ht="12.75" customHeight="1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 ht="12.75" customHeight="1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 ht="12.75" customHeight="1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 ht="12.75" customHeight="1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 ht="12.75" customHeight="1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 ht="12.75" customHeight="1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 ht="12.75" customHeight="1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 ht="12.75" customHeight="1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 ht="12.75" customHeight="1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 ht="12.75" customHeight="1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 ht="12.75" customHeight="1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 ht="12.75" customHeight="1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 ht="12.75" customHeight="1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 ht="12.75" customHeight="1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 ht="12.75" customHeight="1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ht="12.75" customHeight="1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 ht="12.75" customHeight="1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 ht="12.75" customHeight="1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 ht="12.75" customHeight="1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 ht="12.75" customHeight="1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 ht="12.75" customHeight="1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 ht="12.75" customHeight="1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 ht="12.75" customHeight="1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 ht="12.75" customHeight="1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 ht="12.75" customHeight="1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 ht="12.75" customHeight="1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 ht="12.75" customHeight="1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 ht="12.75" customHeight="1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 ht="12.75" customHeight="1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 ht="12.75" customHeight="1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 ht="12.75" customHeight="1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 ht="12.75" customHeight="1">
      <c r="A975" s="40"/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 ht="12.75" customHeight="1">
      <c r="A976" s="40"/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 ht="12.75" customHeight="1">
      <c r="A977" s="40"/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 ht="12.75" customHeight="1">
      <c r="A978" s="40"/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 ht="12.75" customHeight="1">
      <c r="A979" s="40"/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 ht="12.75" customHeight="1">
      <c r="A980" s="40"/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 ht="12.75" customHeight="1">
      <c r="A981" s="40"/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 ht="12.75" customHeight="1">
      <c r="A982" s="40"/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 ht="12.75" customHeight="1">
      <c r="A983" s="40"/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 ht="12.75" customHeight="1">
      <c r="A984" s="40"/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 ht="12.75" customHeight="1">
      <c r="A985" s="40"/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 ht="12.75" customHeight="1">
      <c r="A986" s="40"/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 ht="12.75" customHeight="1">
      <c r="A987" s="40"/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  <row r="988" ht="12.75" customHeight="1">
      <c r="A988" s="40"/>
      <c r="B988" s="40"/>
      <c r="C988" s="40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</row>
    <row r="989" ht="12.75" customHeight="1">
      <c r="A989" s="40"/>
      <c r="B989" s="40"/>
      <c r="C989" s="40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</row>
    <row r="990" ht="12.75" customHeight="1">
      <c r="A990" s="40"/>
      <c r="B990" s="40"/>
      <c r="C990" s="40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</row>
    <row r="991" ht="12.75" customHeight="1">
      <c r="A991" s="40"/>
      <c r="B991" s="40"/>
      <c r="C991" s="40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</row>
    <row r="992" ht="12.75" customHeight="1">
      <c r="A992" s="40"/>
      <c r="B992" s="40"/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</row>
    <row r="993" ht="12.75" customHeight="1">
      <c r="A993" s="40"/>
      <c r="B993" s="40"/>
      <c r="C993" s="40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</row>
    <row r="994" ht="12.75" customHeight="1">
      <c r="A994" s="40"/>
      <c r="B994" s="40"/>
      <c r="C994" s="40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</row>
    <row r="995" ht="12.75" customHeight="1">
      <c r="A995" s="40"/>
      <c r="B995" s="40"/>
      <c r="C995" s="40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</row>
    <row r="996" ht="12.75" customHeight="1">
      <c r="A996" s="40"/>
      <c r="B996" s="40"/>
      <c r="C996" s="40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</row>
    <row r="997" ht="12.75" customHeight="1">
      <c r="A997" s="40"/>
      <c r="B997" s="40"/>
      <c r="C997" s="40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</row>
    <row r="998" ht="12.75" customHeight="1">
      <c r="A998" s="40"/>
      <c r="B998" s="40"/>
      <c r="C998" s="40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</row>
    <row r="999" ht="12.75" customHeight="1">
      <c r="A999" s="40"/>
      <c r="B999" s="40"/>
      <c r="C999" s="40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</row>
    <row r="1000" ht="12.75" customHeight="1">
      <c r="A1000" s="40"/>
      <c r="B1000" s="40"/>
      <c r="C1000" s="40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35433070866141736" footer="0.0" header="0.0" left="0.3937007874015748" right="0.3937007874015748" top="1.141732283464567"/>
  <pageSetup scale="73" orientation="portrait"/>
  <headerFooter>
    <oddHeader>&amp;C AGUAS DEL HUILA S.A. E.S.P. NIT.  800.100.553-2 FORMATO: MATRIZ DE REGISTRO Y MEDICIÓN DE INDICADORES VERSION 7.0</oddHeader>
    <oddFooter>&amp;C &amp;RPág. &amp;P |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5" t="s">
        <v>53</v>
      </c>
      <c r="B1" s="36"/>
      <c r="C1" s="36"/>
      <c r="D1" s="36"/>
      <c r="E1" s="37"/>
      <c r="F1" s="38" t="str">
        <f>'SET-G. Bs y Servicios'!J1</f>
        <v>GESTIÓN DE BIENES Y SERVICIOS</v>
      </c>
      <c r="G1" s="36"/>
      <c r="H1" s="36"/>
      <c r="I1" s="36"/>
      <c r="J1" s="36"/>
      <c r="K1" s="36"/>
      <c r="L1" s="36"/>
      <c r="M1" s="36"/>
      <c r="N1" s="36"/>
      <c r="O1" s="39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5.75" customHeight="1">
      <c r="A2" s="41" t="s">
        <v>2</v>
      </c>
      <c r="B2" s="42"/>
      <c r="C2" s="42"/>
      <c r="D2" s="42"/>
      <c r="E2" s="43"/>
      <c r="F2" s="44" t="str">
        <f>+'SET-G. Bs y Servicios'!B6</f>
        <v>Medir el grado de cumplimiento del plan de compras</v>
      </c>
      <c r="G2" s="42"/>
      <c r="H2" s="42"/>
      <c r="I2" s="42"/>
      <c r="J2" s="42"/>
      <c r="K2" s="42"/>
      <c r="L2" s="42"/>
      <c r="M2" s="42"/>
      <c r="N2" s="42"/>
      <c r="O2" s="45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ht="15.75" customHeight="1">
      <c r="A3" s="41" t="s">
        <v>61</v>
      </c>
      <c r="B3" s="42"/>
      <c r="C3" s="42"/>
      <c r="D3" s="42"/>
      <c r="E3" s="43"/>
      <c r="F3" s="48" t="str">
        <f>+'SET-G. Bs y Servicios'!F6</f>
        <v>Eficiencia </v>
      </c>
      <c r="G3" s="42"/>
      <c r="H3" s="42"/>
      <c r="I3" s="42"/>
      <c r="J3" s="42"/>
      <c r="K3" s="42"/>
      <c r="L3" s="42"/>
      <c r="M3" s="42"/>
      <c r="N3" s="42"/>
      <c r="O3" s="45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ht="17.25" customHeight="1">
      <c r="A4" s="50" t="s">
        <v>62</v>
      </c>
      <c r="B4" s="52"/>
      <c r="C4" s="52"/>
      <c r="D4" s="52"/>
      <c r="E4" s="53"/>
      <c r="F4" s="54" t="s">
        <v>66</v>
      </c>
      <c r="G4" s="55" t="str">
        <f>+'SET-G. Bs y Servicios'!A6</f>
        <v>IN03</v>
      </c>
      <c r="H4" s="52"/>
      <c r="I4" s="52"/>
      <c r="J4" s="52"/>
      <c r="K4" s="52"/>
      <c r="L4" s="52"/>
      <c r="M4" s="52"/>
      <c r="N4" s="52"/>
      <c r="O4" s="56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ht="12.75" customHeight="1">
      <c r="A5" s="58" t="s">
        <v>77</v>
      </c>
      <c r="B5" s="59"/>
      <c r="C5" s="59"/>
      <c r="D5" s="60"/>
      <c r="E5" s="61" t="s">
        <v>79</v>
      </c>
      <c r="F5" s="62" t="s">
        <v>82</v>
      </c>
      <c r="G5" s="60"/>
      <c r="H5" s="61" t="s">
        <v>83</v>
      </c>
      <c r="I5" s="61" t="s">
        <v>84</v>
      </c>
      <c r="J5" s="62" t="s">
        <v>85</v>
      </c>
      <c r="K5" s="60"/>
      <c r="L5" s="63" t="s">
        <v>86</v>
      </c>
      <c r="M5" s="36"/>
      <c r="N5" s="36"/>
      <c r="O5" s="39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ht="46.5" customHeight="1">
      <c r="A6" s="64"/>
      <c r="B6" s="65"/>
      <c r="C6" s="65"/>
      <c r="D6" s="66"/>
      <c r="E6" s="67"/>
      <c r="F6" s="68"/>
      <c r="G6" s="66"/>
      <c r="H6" s="67"/>
      <c r="I6" s="67"/>
      <c r="J6" s="68"/>
      <c r="K6" s="66"/>
      <c r="L6" s="69" t="s">
        <v>87</v>
      </c>
      <c r="M6" s="43"/>
      <c r="N6" s="69" t="s">
        <v>88</v>
      </c>
      <c r="O6" s="45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ht="56.25" customHeight="1">
      <c r="A7" s="70" t="str">
        <f>'SET-G. Bs y Servicios'!$C6</f>
        <v>Realizar el nivel de ejecución del plan de mejoramiento</v>
      </c>
      <c r="B7" s="52"/>
      <c r="C7" s="52"/>
      <c r="D7" s="53"/>
      <c r="E7" s="71" t="s">
        <v>89</v>
      </c>
      <c r="F7" s="72" t="str">
        <f>+'SET-G. Bs y Servicios'!D6</f>
        <v>(Valor de Compras Realizadas /  Valor de Compras Proyectadas) X 100%</v>
      </c>
      <c r="G7" s="53"/>
      <c r="H7" s="73">
        <f>$O14</f>
        <v>1</v>
      </c>
      <c r="I7" s="74" t="str">
        <f>+'SET-G. Bs y Servicios'!E6</f>
        <v>Bimensual</v>
      </c>
      <c r="J7" s="75" t="s">
        <v>90</v>
      </c>
      <c r="K7" s="52"/>
      <c r="L7" s="52"/>
      <c r="M7" s="52"/>
      <c r="N7" s="52"/>
      <c r="O7" s="56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ht="13.5" customHeight="1">
      <c r="A8" s="76" t="s">
        <v>91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8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ht="35.25" customHeight="1">
      <c r="A9" s="79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1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ht="15.0" customHeight="1">
      <c r="A10" s="82" t="s">
        <v>92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4"/>
      <c r="P10" s="40"/>
      <c r="Q10" s="40"/>
      <c r="R10" s="40"/>
      <c r="S10" s="40"/>
      <c r="T10" s="40"/>
      <c r="U10" s="40"/>
      <c r="V10" s="85"/>
      <c r="W10" s="86"/>
      <c r="X10" s="86"/>
      <c r="Y10" s="40"/>
      <c r="Z10" s="40"/>
    </row>
    <row r="11" ht="16.5" customHeight="1">
      <c r="A11" s="87" t="s">
        <v>93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9"/>
      <c r="P11" s="40"/>
      <c r="Q11" s="40"/>
      <c r="R11" s="40"/>
      <c r="S11" s="40"/>
      <c r="T11" s="40"/>
      <c r="U11" s="40"/>
      <c r="V11" s="85"/>
      <c r="W11" s="88"/>
      <c r="X11" s="88"/>
      <c r="Y11" s="40"/>
      <c r="Z11" s="40"/>
    </row>
    <row r="12" ht="16.5" customHeight="1">
      <c r="A12" s="89" t="s">
        <v>94</v>
      </c>
      <c r="B12" s="43"/>
      <c r="C12" s="90" t="s">
        <v>15</v>
      </c>
      <c r="D12" s="90" t="s">
        <v>16</v>
      </c>
      <c r="E12" s="90" t="s">
        <v>17</v>
      </c>
      <c r="F12" s="90" t="s">
        <v>18</v>
      </c>
      <c r="G12" s="90" t="s">
        <v>19</v>
      </c>
      <c r="H12" s="90" t="s">
        <v>20</v>
      </c>
      <c r="I12" s="90" t="s">
        <v>21</v>
      </c>
      <c r="J12" s="90" t="s">
        <v>22</v>
      </c>
      <c r="K12" s="90" t="s">
        <v>23</v>
      </c>
      <c r="L12" s="90" t="s">
        <v>24</v>
      </c>
      <c r="M12" s="90" t="s">
        <v>25</v>
      </c>
      <c r="N12" s="90" t="s">
        <v>26</v>
      </c>
      <c r="O12" s="91" t="s">
        <v>95</v>
      </c>
      <c r="P12" s="40"/>
      <c r="Q12" s="40"/>
      <c r="R12" s="40"/>
      <c r="S12" s="40"/>
      <c r="T12" s="40"/>
      <c r="U12" s="40"/>
      <c r="V12" s="85"/>
      <c r="W12" s="88"/>
      <c r="X12" s="88"/>
      <c r="Y12" s="40"/>
      <c r="Z12" s="40"/>
    </row>
    <row r="13" ht="16.5" customHeight="1">
      <c r="A13" s="92" t="s">
        <v>8</v>
      </c>
      <c r="B13" s="43"/>
      <c r="C13" s="93">
        <f t="shared" ref="C13:N13" si="1">$O$13</f>
        <v>1</v>
      </c>
      <c r="D13" s="93">
        <f t="shared" si="1"/>
        <v>1</v>
      </c>
      <c r="E13" s="93">
        <f t="shared" si="1"/>
        <v>1</v>
      </c>
      <c r="F13" s="93">
        <f t="shared" si="1"/>
        <v>1</v>
      </c>
      <c r="G13" s="93">
        <f t="shared" si="1"/>
        <v>1</v>
      </c>
      <c r="H13" s="93">
        <f t="shared" si="1"/>
        <v>1</v>
      </c>
      <c r="I13" s="93">
        <f t="shared" si="1"/>
        <v>1</v>
      </c>
      <c r="J13" s="93">
        <f t="shared" si="1"/>
        <v>1</v>
      </c>
      <c r="K13" s="93">
        <f t="shared" si="1"/>
        <v>1</v>
      </c>
      <c r="L13" s="93">
        <f t="shared" si="1"/>
        <v>1</v>
      </c>
      <c r="M13" s="93">
        <f t="shared" si="1"/>
        <v>1</v>
      </c>
      <c r="N13" s="93">
        <f t="shared" si="1"/>
        <v>1</v>
      </c>
      <c r="O13" s="94">
        <f>'SET-G. Bs y Servicios'!J6</f>
        <v>1</v>
      </c>
      <c r="P13" s="40"/>
      <c r="Q13" s="40"/>
      <c r="R13" s="40"/>
      <c r="S13" s="40"/>
      <c r="T13" s="40"/>
      <c r="U13" s="40"/>
      <c r="V13" s="85"/>
      <c r="W13" s="88"/>
      <c r="X13" s="88"/>
      <c r="Y13" s="40"/>
      <c r="Z13" s="40"/>
    </row>
    <row r="14" ht="17.25" customHeight="1">
      <c r="A14" s="92" t="s">
        <v>96</v>
      </c>
      <c r="B14" s="43"/>
      <c r="C14" s="93">
        <f t="shared" ref="C14:N14" si="2">$O$14</f>
        <v>1</v>
      </c>
      <c r="D14" s="93">
        <f t="shared" si="2"/>
        <v>1</v>
      </c>
      <c r="E14" s="93">
        <f t="shared" si="2"/>
        <v>1</v>
      </c>
      <c r="F14" s="93">
        <f t="shared" si="2"/>
        <v>1</v>
      </c>
      <c r="G14" s="93">
        <f t="shared" si="2"/>
        <v>1</v>
      </c>
      <c r="H14" s="93">
        <f t="shared" si="2"/>
        <v>1</v>
      </c>
      <c r="I14" s="93">
        <f t="shared" si="2"/>
        <v>1</v>
      </c>
      <c r="J14" s="93">
        <f t="shared" si="2"/>
        <v>1</v>
      </c>
      <c r="K14" s="93">
        <f t="shared" si="2"/>
        <v>1</v>
      </c>
      <c r="L14" s="93">
        <f t="shared" si="2"/>
        <v>1</v>
      </c>
      <c r="M14" s="93">
        <f t="shared" si="2"/>
        <v>1</v>
      </c>
      <c r="N14" s="93">
        <f t="shared" si="2"/>
        <v>1</v>
      </c>
      <c r="O14" s="94">
        <f>'SET-G. Bs y Servicios'!K6</f>
        <v>1</v>
      </c>
      <c r="P14" s="40"/>
      <c r="Q14" s="40"/>
      <c r="R14" s="40"/>
      <c r="S14" s="40"/>
      <c r="T14" s="40"/>
      <c r="U14" s="40"/>
      <c r="V14" s="85"/>
      <c r="W14" s="88"/>
      <c r="X14" s="88"/>
      <c r="Y14" s="40"/>
      <c r="Z14" s="40"/>
    </row>
    <row r="15" ht="17.25" customHeight="1">
      <c r="A15" s="95" t="s">
        <v>97</v>
      </c>
      <c r="B15" s="43"/>
      <c r="C15" s="96">
        <f t="shared" ref="C15:O15" si="3">IF((C17),C16/C17,"-")</f>
        <v>0.8636363636</v>
      </c>
      <c r="D15" s="96">
        <f t="shared" si="3"/>
        <v>0.85</v>
      </c>
      <c r="E15" s="96">
        <f t="shared" si="3"/>
        <v>0.7333333333</v>
      </c>
      <c r="F15" s="96">
        <f t="shared" si="3"/>
        <v>0.8181818182</v>
      </c>
      <c r="G15" s="96">
        <f t="shared" si="3"/>
        <v>0.85</v>
      </c>
      <c r="H15" s="96">
        <f t="shared" si="3"/>
        <v>0.875</v>
      </c>
      <c r="I15" s="96" t="str">
        <f t="shared" si="3"/>
        <v>-</v>
      </c>
      <c r="J15" s="96" t="str">
        <f t="shared" si="3"/>
        <v>-</v>
      </c>
      <c r="K15" s="96" t="str">
        <f t="shared" si="3"/>
        <v>-</v>
      </c>
      <c r="L15" s="96" t="str">
        <f t="shared" si="3"/>
        <v>-</v>
      </c>
      <c r="M15" s="96" t="str">
        <f t="shared" si="3"/>
        <v>-</v>
      </c>
      <c r="N15" s="96" t="str">
        <f t="shared" si="3"/>
        <v>-</v>
      </c>
      <c r="O15" s="97">
        <f t="shared" si="3"/>
        <v>0.8181818182</v>
      </c>
      <c r="P15" s="40"/>
      <c r="Q15" s="40"/>
      <c r="R15" s="40"/>
      <c r="S15" s="40"/>
      <c r="T15" s="40"/>
      <c r="U15" s="40"/>
      <c r="V15" s="85"/>
      <c r="W15" s="88"/>
      <c r="X15" s="88"/>
      <c r="Y15" s="40"/>
      <c r="Z15" s="40"/>
    </row>
    <row r="16" ht="27.75" customHeight="1">
      <c r="A16" s="98" t="s">
        <v>98</v>
      </c>
      <c r="B16" s="99" t="s">
        <v>99</v>
      </c>
      <c r="C16" s="100">
        <v>95.0</v>
      </c>
      <c r="D16" s="100">
        <v>85.0</v>
      </c>
      <c r="E16" s="100">
        <v>110.0</v>
      </c>
      <c r="F16" s="100">
        <v>135.0</v>
      </c>
      <c r="G16" s="100">
        <v>85.0</v>
      </c>
      <c r="H16" s="100">
        <v>105.0</v>
      </c>
      <c r="I16" s="100"/>
      <c r="J16" s="100"/>
      <c r="K16" s="100"/>
      <c r="L16" s="100"/>
      <c r="M16" s="100"/>
      <c r="N16" s="100"/>
      <c r="O16" s="101">
        <f t="shared" ref="O16:O17" si="4">MAX(C16:N16)</f>
        <v>135</v>
      </c>
      <c r="P16" s="40"/>
      <c r="Q16" s="40"/>
      <c r="R16" s="40"/>
      <c r="S16" s="40"/>
      <c r="T16" s="40"/>
      <c r="U16" s="40"/>
      <c r="V16" s="85"/>
      <c r="W16" s="88"/>
      <c r="X16" s="88"/>
      <c r="Y16" s="40"/>
      <c r="Z16" s="40"/>
    </row>
    <row r="17" ht="23.25" customHeight="1">
      <c r="A17" s="102"/>
      <c r="B17" s="103" t="s">
        <v>100</v>
      </c>
      <c r="C17" s="100">
        <v>110.0</v>
      </c>
      <c r="D17" s="100">
        <v>100.0</v>
      </c>
      <c r="E17" s="100">
        <v>150.0</v>
      </c>
      <c r="F17" s="100">
        <v>165.0</v>
      </c>
      <c r="G17" s="100">
        <v>100.0</v>
      </c>
      <c r="H17" s="100">
        <v>120.0</v>
      </c>
      <c r="I17" s="100"/>
      <c r="J17" s="100"/>
      <c r="K17" s="100"/>
      <c r="L17" s="100"/>
      <c r="M17" s="100"/>
      <c r="N17" s="100"/>
      <c r="O17" s="101">
        <f t="shared" si="4"/>
        <v>165</v>
      </c>
      <c r="P17" s="40"/>
      <c r="Q17" s="40"/>
      <c r="R17" s="40"/>
      <c r="S17" s="40"/>
      <c r="T17" s="40"/>
      <c r="U17" s="40"/>
      <c r="V17" s="85"/>
      <c r="W17" s="88"/>
      <c r="X17" s="88"/>
      <c r="Y17" s="40"/>
      <c r="Z17" s="40"/>
    </row>
    <row r="18" ht="17.25" customHeight="1">
      <c r="A18" s="102"/>
      <c r="B18" s="104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6"/>
      <c r="P18" s="40"/>
      <c r="Q18" s="40"/>
      <c r="R18" s="40"/>
      <c r="S18" s="40"/>
      <c r="T18" s="40"/>
      <c r="U18" s="40"/>
      <c r="V18" s="85"/>
      <c r="W18" s="88"/>
      <c r="X18" s="88"/>
      <c r="Y18" s="40"/>
      <c r="Z18" s="40"/>
    </row>
    <row r="19" ht="18.0" customHeight="1">
      <c r="A19" s="107"/>
      <c r="B19" s="108" t="s">
        <v>101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10"/>
      <c r="P19" s="40"/>
      <c r="Q19" s="40"/>
      <c r="R19" s="40"/>
      <c r="S19" s="40"/>
      <c r="T19" s="40"/>
      <c r="U19" s="40"/>
      <c r="V19" s="85"/>
      <c r="W19" s="88"/>
      <c r="X19" s="88"/>
      <c r="Y19" s="40"/>
      <c r="Z19" s="40"/>
    </row>
    <row r="20" ht="33.0" customHeight="1">
      <c r="A20" s="111" t="s">
        <v>102</v>
      </c>
      <c r="B20" s="59"/>
      <c r="C20" s="60"/>
      <c r="D20" s="112" t="str">
        <f>'SET-G. Bs y Servicios'!$G6</f>
        <v>Entre 81% y 100%</v>
      </c>
      <c r="E20" s="113"/>
      <c r="F20" s="113"/>
      <c r="G20" s="114"/>
      <c r="H20" s="112" t="str">
        <f>'SET-G. Bs y Servicios'!$H6</f>
        <v>Entre 61% y 80%</v>
      </c>
      <c r="I20" s="113"/>
      <c r="J20" s="113"/>
      <c r="K20" s="114"/>
      <c r="L20" s="112" t="str">
        <f>'SET-G. Bs y Servicios'!$I6</f>
        <v>Menor al 60%</v>
      </c>
      <c r="M20" s="113"/>
      <c r="N20" s="113"/>
      <c r="O20" s="114"/>
      <c r="P20" s="40"/>
      <c r="Q20" s="40"/>
      <c r="R20" s="40"/>
      <c r="S20" s="40"/>
      <c r="T20" s="40"/>
      <c r="U20" s="40"/>
      <c r="V20" s="85"/>
      <c r="W20" s="88"/>
      <c r="X20" s="88"/>
      <c r="Y20" s="40"/>
      <c r="Z20" s="40"/>
    </row>
    <row r="21" ht="33.0" customHeight="1">
      <c r="A21" s="115"/>
      <c r="B21" s="80"/>
      <c r="C21" s="116"/>
      <c r="D21" s="117" t="s">
        <v>11</v>
      </c>
      <c r="E21" s="118"/>
      <c r="F21" s="118"/>
      <c r="G21" s="119"/>
      <c r="H21" s="120" t="s">
        <v>12</v>
      </c>
      <c r="I21" s="118"/>
      <c r="J21" s="118"/>
      <c r="K21" s="119"/>
      <c r="L21" s="121" t="s">
        <v>13</v>
      </c>
      <c r="M21" s="118"/>
      <c r="N21" s="118"/>
      <c r="O21" s="122"/>
      <c r="P21" s="40"/>
      <c r="Q21" s="40"/>
      <c r="R21" s="40"/>
      <c r="S21" s="40"/>
      <c r="T21" s="40"/>
      <c r="U21" s="40"/>
      <c r="V21" s="85"/>
      <c r="W21" s="88"/>
      <c r="X21" s="88"/>
      <c r="Y21" s="40"/>
      <c r="Z21" s="40"/>
    </row>
    <row r="22" ht="15.75" customHeight="1">
      <c r="A22" s="123" t="s">
        <v>103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22"/>
      <c r="P22" s="40"/>
      <c r="Q22" s="40"/>
      <c r="R22" s="40"/>
      <c r="S22" s="40"/>
      <c r="T22" s="40"/>
      <c r="U22" s="40"/>
      <c r="V22" s="85"/>
      <c r="W22" s="88"/>
      <c r="X22" s="88"/>
      <c r="Y22" s="40"/>
      <c r="Z22" s="40"/>
    </row>
    <row r="23" ht="264.75" customHeight="1">
      <c r="A23" s="124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8"/>
      <c r="P23" s="40"/>
      <c r="Q23" s="40"/>
      <c r="R23" s="40"/>
      <c r="S23" s="40"/>
      <c r="T23" s="40"/>
      <c r="U23" s="40"/>
      <c r="V23" s="85"/>
      <c r="W23" s="40"/>
      <c r="X23" s="40"/>
      <c r="Y23" s="40"/>
      <c r="Z23" s="40"/>
    </row>
    <row r="24" ht="15.0" customHeight="1">
      <c r="A24" s="126" t="s">
        <v>104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  <c r="N24" s="129" t="s">
        <v>105</v>
      </c>
      <c r="O24" s="39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21.75" customHeight="1">
      <c r="A25" s="130" t="s">
        <v>106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3"/>
      <c r="N25" s="131">
        <v>46023.0</v>
      </c>
      <c r="O25" s="45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21.75" customHeight="1">
      <c r="A26" s="130" t="s">
        <v>107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3"/>
      <c r="N26" s="131">
        <v>46054.0</v>
      </c>
      <c r="O26" s="45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21.75" customHeight="1">
      <c r="A27" s="130" t="s">
        <v>108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/>
      <c r="N27" s="131">
        <v>46082.0</v>
      </c>
      <c r="O27" s="45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21.75" customHeight="1">
      <c r="A28" s="130" t="s">
        <v>109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  <c r="N28" s="131">
        <v>46113.0</v>
      </c>
      <c r="O28" s="45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21.75" customHeight="1">
      <c r="A29" s="130" t="s">
        <v>110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  <c r="N29" s="131">
        <v>46143.0</v>
      </c>
      <c r="O29" s="45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21.75" customHeight="1">
      <c r="A30" s="130" t="s">
        <v>111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  <c r="N30" s="131">
        <v>46174.0</v>
      </c>
      <c r="O30" s="45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21.75" customHeight="1">
      <c r="A31" s="13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3"/>
      <c r="N31" s="131">
        <v>46204.0</v>
      </c>
      <c r="O31" s="45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21.75" customHeight="1">
      <c r="A32" s="13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3"/>
      <c r="N32" s="131">
        <v>46235.0</v>
      </c>
      <c r="O32" s="45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21.75" customHeight="1">
      <c r="A33" s="13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  <c r="N33" s="131">
        <v>46266.0</v>
      </c>
      <c r="O33" s="45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21.75" customHeight="1">
      <c r="A34" s="13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  <c r="N34" s="131">
        <v>46296.0</v>
      </c>
      <c r="O34" s="45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21.75" customHeight="1">
      <c r="A35" s="13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3"/>
      <c r="N35" s="131">
        <v>46327.0</v>
      </c>
      <c r="O35" s="45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21.75" customHeight="1">
      <c r="A36" s="13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  <c r="N36" s="131">
        <v>46357.0</v>
      </c>
      <c r="O36" s="45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ht="15.0" customHeight="1">
      <c r="A37" s="126" t="s">
        <v>113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  <c r="N37" s="129" t="s">
        <v>105</v>
      </c>
      <c r="O37" s="39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ht="24.0" customHeight="1">
      <c r="A38" s="130" t="s">
        <v>114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3"/>
      <c r="N38" s="133"/>
      <c r="O38" s="45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ht="22.5" customHeight="1">
      <c r="A39" s="134" t="s">
        <v>115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3"/>
      <c r="N39" s="135"/>
      <c r="O39" s="56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ht="5.25" customHeight="1">
      <c r="A40" s="136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137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ht="12.75" customHeight="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ht="12.75" customHeight="1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51" t="s">
        <v>116</v>
      </c>
      <c r="R42" s="40"/>
      <c r="S42" s="40"/>
      <c r="T42" s="40"/>
      <c r="U42" s="40"/>
      <c r="V42" s="40"/>
      <c r="W42" s="40"/>
      <c r="X42" s="40"/>
      <c r="Y42" s="40"/>
      <c r="Z42" s="40"/>
    </row>
    <row r="43" ht="12.75" customHeight="1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51" t="s">
        <v>117</v>
      </c>
      <c r="R43" s="40"/>
      <c r="S43" s="40"/>
      <c r="T43" s="40"/>
      <c r="U43" s="40"/>
      <c r="V43" s="40"/>
      <c r="W43" s="40"/>
      <c r="X43" s="40"/>
      <c r="Y43" s="40"/>
      <c r="Z43" s="40"/>
    </row>
    <row r="44" ht="12.75" customHeight="1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51" t="s">
        <v>118</v>
      </c>
      <c r="R44" s="40"/>
      <c r="S44" s="40"/>
      <c r="T44" s="40"/>
      <c r="U44" s="40"/>
      <c r="V44" s="40"/>
      <c r="W44" s="40"/>
      <c r="X44" s="40"/>
      <c r="Y44" s="40"/>
      <c r="Z44" s="40"/>
    </row>
    <row r="45" ht="12.75" customHeight="1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51" t="s">
        <v>90</v>
      </c>
      <c r="R45" s="40"/>
      <c r="S45" s="40"/>
      <c r="T45" s="40"/>
      <c r="U45" s="40"/>
      <c r="V45" s="40"/>
      <c r="W45" s="40"/>
      <c r="X45" s="40"/>
      <c r="Y45" s="40"/>
      <c r="Z45" s="40"/>
    </row>
    <row r="46" ht="12.75" customHeight="1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51" t="s">
        <v>119</v>
      </c>
      <c r="R46" s="40"/>
      <c r="S46" s="40"/>
      <c r="T46" s="40"/>
      <c r="U46" s="40"/>
      <c r="V46" s="40"/>
      <c r="W46" s="40"/>
      <c r="X46" s="40"/>
      <c r="Y46" s="40"/>
      <c r="Z46" s="40"/>
    </row>
    <row r="47" ht="12.75" customHeight="1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51" t="s">
        <v>120</v>
      </c>
      <c r="R47" s="40"/>
      <c r="S47" s="40"/>
      <c r="T47" s="40"/>
      <c r="U47" s="40"/>
      <c r="V47" s="40"/>
      <c r="W47" s="40"/>
      <c r="X47" s="40"/>
      <c r="Y47" s="40"/>
      <c r="Z47" s="40"/>
    </row>
    <row r="48" ht="12.75" customHeight="1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51" t="s">
        <v>121</v>
      </c>
      <c r="R48" s="40"/>
      <c r="S48" s="40"/>
      <c r="T48" s="40"/>
      <c r="U48" s="40"/>
      <c r="V48" s="40"/>
      <c r="W48" s="40"/>
      <c r="X48" s="40"/>
      <c r="Y48" s="40"/>
      <c r="Z48" s="40"/>
    </row>
    <row r="49" ht="12.75" customHeight="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51" t="s">
        <v>122</v>
      </c>
      <c r="R49" s="40"/>
      <c r="S49" s="40"/>
      <c r="T49" s="40"/>
      <c r="U49" s="40"/>
      <c r="V49" s="40"/>
      <c r="W49" s="40"/>
      <c r="X49" s="40"/>
      <c r="Y49" s="40"/>
      <c r="Z49" s="40"/>
    </row>
    <row r="50" ht="12.75" customHeight="1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51" t="s">
        <v>123</v>
      </c>
      <c r="R50" s="40"/>
      <c r="S50" s="40"/>
      <c r="T50" s="40"/>
      <c r="U50" s="40"/>
      <c r="V50" s="40"/>
      <c r="W50" s="40"/>
      <c r="X50" s="40"/>
      <c r="Y50" s="40"/>
      <c r="Z50" s="40"/>
    </row>
    <row r="51" ht="12.75" customHeight="1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51" t="s">
        <v>124</v>
      </c>
      <c r="R51" s="40"/>
      <c r="S51" s="40"/>
      <c r="T51" s="40"/>
      <c r="U51" s="40"/>
      <c r="V51" s="40"/>
      <c r="W51" s="40"/>
      <c r="X51" s="40"/>
      <c r="Y51" s="40"/>
      <c r="Z51" s="40"/>
    </row>
    <row r="52" ht="12.75" customHeight="1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51" t="s">
        <v>125</v>
      </c>
      <c r="R52" s="40"/>
      <c r="S52" s="40"/>
      <c r="T52" s="40"/>
      <c r="U52" s="40"/>
      <c r="V52" s="40"/>
      <c r="W52" s="40"/>
      <c r="X52" s="40"/>
      <c r="Y52" s="40"/>
      <c r="Z52" s="40"/>
    </row>
    <row r="53" ht="12.75" customHeight="1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51" t="s">
        <v>126</v>
      </c>
      <c r="R53" s="40"/>
      <c r="S53" s="40"/>
      <c r="T53" s="40"/>
      <c r="U53" s="40"/>
      <c r="V53" s="40"/>
      <c r="W53" s="40"/>
      <c r="X53" s="40"/>
      <c r="Y53" s="40"/>
      <c r="Z53" s="40"/>
    </row>
    <row r="54" ht="12.75" customHeight="1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51" t="s">
        <v>127</v>
      </c>
      <c r="R54" s="40"/>
      <c r="S54" s="40"/>
      <c r="T54" s="40"/>
      <c r="U54" s="40"/>
      <c r="V54" s="40"/>
      <c r="W54" s="40"/>
      <c r="X54" s="40"/>
      <c r="Y54" s="40"/>
      <c r="Z54" s="40"/>
    </row>
    <row r="55" ht="12.75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ht="12.75" customHeight="1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144">
        <v>1.0</v>
      </c>
      <c r="R56" s="40"/>
      <c r="S56" s="40"/>
      <c r="T56" s="40"/>
      <c r="U56" s="40"/>
      <c r="V56" s="40"/>
      <c r="W56" s="40"/>
      <c r="X56" s="40"/>
      <c r="Y56" s="40"/>
      <c r="Z56" s="40"/>
    </row>
    <row r="57" ht="12.75" customHeight="1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144">
        <v>1.0</v>
      </c>
      <c r="R57" s="40"/>
      <c r="S57" s="40"/>
      <c r="T57" s="40"/>
      <c r="U57" s="40"/>
      <c r="V57" s="40"/>
      <c r="W57" s="40"/>
      <c r="X57" s="40"/>
      <c r="Y57" s="40"/>
      <c r="Z57" s="40"/>
    </row>
    <row r="58" ht="12.7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ht="12.75" customHeight="1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ht="12.75" customHeight="1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ht="12.75" customHeight="1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ht="12.75" customHeight="1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ht="12.75" customHeight="1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ht="12.75" customHeight="1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ht="12.75" customHeight="1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ht="12.75" customHeight="1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ht="12.75" customHeight="1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ht="12.75" customHeight="1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ht="12.75" customHeight="1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ht="12.75" customHeight="1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ht="12.75" customHeight="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ht="12.75" customHeight="1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 ht="12.75" customHeight="1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 ht="12.75" customHeight="1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ht="12.75" customHeight="1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 ht="12.75" customHeight="1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 ht="12.7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 ht="12.75" customHeight="1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 ht="12.75" customHeight="1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ht="12.75" customHeight="1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 ht="12.75" customHeight="1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 ht="12.75" customHeight="1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ht="12.75" customHeight="1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 ht="12.75" customHeight="1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 ht="12.75" customHeight="1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 ht="12.75" customHeight="1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 ht="12.75" customHeight="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 ht="12.75" customHeight="1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 ht="12.75" customHeight="1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 ht="12.75" customHeight="1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 ht="12.75" customHeight="1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 ht="12.75" customHeight="1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 ht="12.75" customHeight="1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 ht="12.75" customHeight="1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 ht="12.75" customHeight="1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 ht="12.7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 ht="12.75" customHeight="1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 ht="12.75" customHeight="1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ht="12.75" customHeight="1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 ht="12.75" customHeight="1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 ht="12.75" customHeight="1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 ht="12.75" customHeight="1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 ht="12.75" customHeight="1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 ht="12.75" customHeight="1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 ht="12.75" customHeight="1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 ht="12.75" customHeight="1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 ht="12.75" customHeight="1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 ht="12.75" customHeight="1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 ht="12.75" customHeight="1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 ht="12.75" customHeight="1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 ht="12.75" customHeight="1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 ht="12.75" customHeight="1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 ht="12.75" customHeight="1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 ht="12.7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 ht="12.7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 ht="12.75" customHeight="1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 ht="12.75" customHeight="1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 ht="12.75" customHeight="1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 ht="12.75" customHeight="1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 ht="12.75" customHeight="1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 ht="12.75" customHeight="1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 ht="12.75" customHeight="1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 ht="12.75" customHeight="1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 ht="12.75" customHeight="1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 ht="12.75" customHeight="1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 ht="12.75" customHeight="1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 ht="12.75" customHeight="1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 ht="12.75" customHeight="1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 ht="12.75" customHeight="1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 ht="12.75" customHeight="1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ht="12.75" customHeight="1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ht="12.75" customHeight="1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ht="12.75" customHeight="1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 ht="12.7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 ht="12.75" customHeight="1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 ht="12.75" customHeight="1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 ht="12.75" customHeight="1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 ht="12.75" customHeight="1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 ht="12.75" customHeight="1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 ht="12.75" customHeight="1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 ht="12.75" customHeight="1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 ht="12.75" customHeight="1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 ht="12.75" customHeight="1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 ht="12.75" customHeight="1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 ht="12.75" customHeight="1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 ht="12.75" customHeight="1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 ht="12.75" customHeight="1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 ht="12.75" customHeight="1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 ht="12.75" customHeight="1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 ht="12.75" customHeight="1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 ht="12.75" customHeight="1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 ht="12.75" customHeight="1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ht="12.7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 ht="12.75" customHeight="1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 ht="12.75" customHeight="1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 ht="12.75" customHeight="1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 ht="12.75" customHeight="1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 ht="12.75" customHeight="1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 ht="12.75" customHeight="1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ht="12.75" customHeight="1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 ht="12.75" customHeight="1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 ht="12.75" customHeight="1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 ht="12.75" customHeight="1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 ht="12.75" customHeight="1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 ht="12.75" customHeight="1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 ht="12.75" customHeight="1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ht="12.75" customHeight="1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 ht="12.75" customHeight="1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 ht="12.75" customHeight="1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 ht="12.75" customHeight="1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 ht="12.75" customHeight="1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 ht="12.7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 ht="12.75" customHeight="1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 ht="12.75" customHeight="1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 ht="12.75" customHeight="1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 ht="12.75" customHeight="1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 ht="12.75" customHeight="1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 ht="12.75" customHeight="1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 ht="12.75" customHeight="1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ht="12.75" customHeight="1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 ht="12.75" customHeight="1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 ht="12.75" customHeight="1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 ht="12.75" customHeight="1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 ht="12.75" customHeight="1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ht="12.75" customHeight="1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ht="12.75" customHeight="1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ht="12.75" customHeight="1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 ht="12.75" customHeight="1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 ht="12.75" customHeight="1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 ht="12.75" customHeight="1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 ht="12.7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 ht="12.75" customHeight="1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 ht="12.75" customHeight="1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 ht="12.75" customHeight="1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ht="12.75" customHeight="1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ht="12.75" customHeight="1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ht="12.75" customHeight="1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ht="12.75" customHeight="1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ht="12.75" customHeight="1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ht="12.75" customHeight="1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ht="12.75" customHeight="1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ht="12.75" customHeight="1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ht="12.75" customHeight="1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ht="12.75" customHeight="1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ht="12.75" customHeight="1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ht="12.75" customHeight="1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ht="12.75" customHeight="1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ht="12.75" customHeight="1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ht="12.75" customHeight="1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ht="12.7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ht="12.75" customHeight="1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ht="12.75" customHeight="1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ht="12.75" customHeight="1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ht="12.75" customHeight="1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ht="12.75" customHeight="1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ht="12.75" customHeight="1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ht="12.75" customHeight="1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ht="12.75" customHeight="1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ht="12.75" customHeight="1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ht="12.75" customHeight="1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ht="12.75" customHeight="1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 ht="12.75" customHeight="1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 ht="12.75" customHeight="1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 ht="12.75" customHeight="1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 ht="12.75" customHeight="1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 ht="12.75" customHeight="1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 ht="12.75" customHeight="1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 ht="12.75" customHeight="1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 ht="12.7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 ht="12.75" customHeight="1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 ht="12.75" customHeight="1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 ht="12.75" customHeight="1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 ht="12.75" customHeight="1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 ht="12.75" customHeight="1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ht="12.75" customHeight="1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 ht="12.75" customHeight="1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 ht="12.75" customHeight="1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 ht="12.75" customHeight="1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 ht="12.75" customHeight="1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 ht="12.75" customHeight="1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 ht="12.75" customHeight="1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 ht="12.75" customHeight="1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 ht="12.75" customHeight="1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 ht="12.75" customHeight="1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 ht="12.75" customHeight="1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 ht="12.75" customHeight="1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 ht="12.75" customHeight="1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 ht="12.7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 ht="12.75" customHeight="1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 ht="12.75" customHeight="1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 ht="12.75" customHeight="1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 ht="12.75" customHeight="1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 ht="12.75" customHeight="1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 ht="12.75" customHeight="1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 ht="12.75" customHeight="1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 ht="12.75" customHeight="1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 ht="12.75" customHeight="1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 ht="12.75" customHeight="1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 ht="12.75" customHeight="1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 ht="12.75" customHeight="1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 ht="12.75" customHeight="1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 ht="12.75" customHeight="1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 ht="12.75" customHeight="1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 ht="12.75" customHeight="1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 ht="12.75" customHeight="1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 ht="12.75" customHeight="1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 ht="12.7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 ht="12.75" customHeight="1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 ht="12.75" customHeight="1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 ht="12.75" customHeight="1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 ht="12.75" customHeight="1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 ht="12.75" customHeight="1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 ht="12.75" customHeight="1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 ht="12.75" customHeight="1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 ht="12.75" customHeight="1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 ht="12.75" customHeight="1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 ht="12.75" customHeight="1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 ht="12.75" customHeight="1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 ht="12.75" customHeight="1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 ht="12.75" customHeight="1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 ht="12.75" customHeight="1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 ht="12.75" customHeight="1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 ht="12.75" customHeight="1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 ht="12.75" customHeight="1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 ht="12.75" customHeight="1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 ht="12.7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 ht="12.75" customHeight="1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 ht="12.75" customHeight="1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 ht="12.75" customHeight="1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 ht="12.75" customHeight="1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 ht="12.75" customHeight="1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 ht="12.75" customHeight="1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 ht="12.75" customHeight="1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 ht="12.75" customHeight="1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 ht="12.75" customHeight="1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 ht="12.75" customHeight="1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 ht="12.75" customHeight="1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 ht="12.75" customHeight="1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 ht="12.75" customHeight="1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 ht="12.75" customHeight="1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 ht="12.75" customHeight="1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 ht="12.75" customHeight="1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 ht="12.75" customHeight="1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 ht="12.75" customHeight="1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 ht="12.7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 ht="12.75" customHeight="1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 ht="12.75" customHeight="1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 ht="12.75" customHeight="1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 ht="12.75" customHeight="1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 ht="12.75" customHeight="1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 ht="12.75" customHeight="1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 ht="12.75" customHeight="1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 ht="12.75" customHeight="1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 ht="12.75" customHeight="1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 ht="12.75" customHeight="1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 ht="12.75" customHeight="1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 ht="12.75" customHeight="1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 ht="12.75" customHeight="1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 ht="12.75" customHeight="1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 ht="12.75" customHeight="1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 ht="12.75" customHeight="1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 ht="12.75" customHeight="1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 ht="12.75" customHeight="1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 ht="12.75" customHeight="1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ht="12.75" customHeight="1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 ht="12.75" customHeight="1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 ht="12.75" customHeight="1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 ht="12.75" customHeight="1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 ht="12.75" customHeight="1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 ht="12.75" customHeight="1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 ht="12.75" customHeight="1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 ht="12.75" customHeight="1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 ht="12.75" customHeight="1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 ht="12.75" customHeight="1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 ht="12.75" customHeight="1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 ht="12.75" customHeight="1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 ht="12.75" customHeight="1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 ht="12.75" customHeight="1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 ht="12.75" customHeight="1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 ht="12.75" customHeight="1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 ht="12.75" customHeight="1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 ht="12.75" customHeight="1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 ht="12.75" customHeight="1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 ht="12.75" customHeight="1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 ht="12.75" customHeight="1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 ht="12.75" customHeight="1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 ht="12.75" customHeight="1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 ht="12.75" customHeight="1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 ht="12.75" customHeight="1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 ht="12.75" customHeight="1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 ht="12.75" customHeight="1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 ht="12.75" customHeight="1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 ht="12.75" customHeight="1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 ht="12.75" customHeight="1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 ht="12.75" customHeight="1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 ht="12.75" customHeight="1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 ht="12.75" customHeight="1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 ht="12.75" customHeight="1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 ht="12.75" customHeight="1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 ht="12.75" customHeight="1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 ht="12.75" customHeight="1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 ht="12.75" customHeight="1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 ht="12.75" customHeight="1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 ht="12.75" customHeight="1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 ht="12.75" customHeight="1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 ht="12.75" customHeight="1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 ht="12.75" customHeight="1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 ht="12.75" customHeight="1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 ht="12.75" customHeight="1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 ht="12.75" customHeight="1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 ht="12.75" customHeight="1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 ht="12.75" customHeight="1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 ht="12.75" customHeight="1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 ht="12.75" customHeight="1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 ht="12.75" customHeight="1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 ht="12.75" customHeight="1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 ht="12.75" customHeight="1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 ht="12.75" customHeight="1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 ht="12.75" customHeight="1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 ht="12.75" customHeight="1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 ht="12.75" customHeight="1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 ht="12.75" customHeight="1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 ht="12.75" customHeight="1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 ht="12.75" customHeight="1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 ht="12.75" customHeight="1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 ht="12.75" customHeight="1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 ht="12.75" customHeight="1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 ht="12.75" customHeight="1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 ht="12.75" customHeight="1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 ht="12.75" customHeight="1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 ht="12.75" customHeight="1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 ht="12.75" customHeight="1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 ht="12.75" customHeight="1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 ht="12.75" customHeight="1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 ht="12.75" customHeight="1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 ht="12.75" customHeight="1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 ht="12.75" customHeight="1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 ht="12.75" customHeight="1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 ht="12.75" customHeight="1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 ht="12.75" customHeight="1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 ht="12.75" customHeight="1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 ht="12.75" customHeight="1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 ht="12.75" customHeight="1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 ht="12.75" customHeight="1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 ht="12.75" customHeight="1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 ht="12.75" customHeight="1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 ht="12.75" customHeight="1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 ht="12.75" customHeight="1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 ht="12.75" customHeight="1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 ht="12.75" customHeight="1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 ht="12.75" customHeight="1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 ht="12.75" customHeight="1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 ht="12.75" customHeight="1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 ht="12.75" customHeight="1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 ht="12.75" customHeight="1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 ht="12.75" customHeight="1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 ht="12.75" customHeight="1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 ht="12.75" customHeight="1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 ht="12.75" customHeight="1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 ht="12.75" customHeight="1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 ht="12.75" customHeight="1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 ht="12.75" customHeight="1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 ht="12.75" customHeight="1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 ht="12.75" customHeight="1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 ht="12.75" customHeight="1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 ht="12.75" customHeight="1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 ht="12.75" customHeight="1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 ht="12.75" customHeight="1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 ht="12.75" customHeight="1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 ht="12.75" customHeight="1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 ht="12.75" customHeight="1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 ht="12.75" customHeight="1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 ht="12.75" customHeight="1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 ht="12.75" customHeight="1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 ht="12.75" customHeight="1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 ht="12.75" customHeight="1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 ht="12.75" customHeight="1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 ht="12.75" customHeight="1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 ht="12.75" customHeight="1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 ht="12.75" customHeight="1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 ht="12.75" customHeight="1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 ht="12.75" customHeight="1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 ht="12.75" customHeight="1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 ht="12.75" customHeight="1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 ht="12.75" customHeight="1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 ht="12.75" customHeight="1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 ht="12.75" customHeight="1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 ht="12.75" customHeight="1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 ht="12.75" customHeight="1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 ht="12.75" customHeight="1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 ht="12.75" customHeight="1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 ht="12.75" customHeight="1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 ht="12.75" customHeight="1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 ht="12.75" customHeight="1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 ht="12.75" customHeight="1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 ht="12.75" customHeight="1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 ht="12.75" customHeight="1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 ht="12.75" customHeight="1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 ht="12.75" customHeight="1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 ht="12.75" customHeight="1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 ht="12.75" customHeight="1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 ht="12.75" customHeight="1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 ht="12.75" customHeight="1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 ht="12.75" customHeight="1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 ht="12.75" customHeight="1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 ht="12.75" customHeight="1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 ht="12.75" customHeight="1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 ht="12.75" customHeight="1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 ht="12.75" customHeight="1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 ht="12.75" customHeight="1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 ht="12.75" customHeight="1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 ht="12.75" customHeight="1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 ht="12.75" customHeight="1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 ht="12.75" customHeight="1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 ht="12.75" customHeight="1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 ht="12.75" customHeight="1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 ht="12.75" customHeight="1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 ht="12.75" customHeight="1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 ht="12.75" customHeight="1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 ht="12.75" customHeight="1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 ht="12.75" customHeight="1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 ht="12.75" customHeight="1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ht="12.75" customHeight="1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 ht="12.75" customHeight="1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 ht="12.75" customHeight="1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 ht="12.75" customHeight="1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 ht="12.75" customHeight="1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 ht="12.75" customHeight="1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 ht="12.75" customHeight="1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 ht="12.75" customHeight="1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 ht="12.75" customHeight="1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 ht="12.75" customHeight="1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 ht="12.75" customHeight="1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 ht="12.75" customHeight="1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 ht="12.75" customHeight="1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 ht="12.75" customHeight="1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 ht="12.75" customHeight="1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 ht="12.75" customHeight="1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 ht="12.75" customHeight="1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 ht="12.75" customHeight="1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 ht="12.75" customHeight="1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 ht="12.75" customHeight="1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 ht="12.75" customHeight="1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 ht="12.75" customHeight="1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 ht="12.75" customHeight="1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 ht="12.75" customHeight="1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 ht="12.75" customHeight="1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 ht="12.75" customHeight="1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 ht="12.75" customHeight="1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 ht="12.75" customHeight="1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 ht="12.75" customHeight="1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 ht="12.75" customHeight="1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 ht="12.75" customHeight="1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 ht="12.75" customHeight="1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 ht="12.75" customHeight="1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 ht="12.75" customHeight="1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 ht="12.75" customHeight="1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 ht="12.75" customHeight="1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 ht="12.75" customHeight="1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 ht="12.75" customHeight="1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 ht="12.75" customHeight="1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 ht="12.75" customHeight="1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 ht="12.75" customHeight="1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 ht="12.75" customHeight="1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 ht="12.75" customHeight="1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 ht="12.75" customHeight="1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 ht="12.75" customHeight="1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 ht="12.75" customHeight="1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 ht="12.75" customHeight="1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 ht="12.75" customHeight="1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 ht="12.75" customHeight="1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 ht="12.75" customHeight="1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 ht="12.75" customHeight="1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 ht="12.75" customHeight="1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 ht="12.75" customHeight="1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 ht="12.75" customHeight="1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 ht="12.75" customHeight="1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 ht="12.75" customHeight="1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 ht="12.75" customHeight="1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 ht="12.75" customHeight="1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 ht="12.75" customHeight="1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 ht="12.75" customHeight="1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 ht="12.75" customHeight="1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 ht="12.75" customHeight="1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 ht="12.75" customHeight="1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 ht="12.75" customHeight="1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 ht="12.75" customHeight="1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 ht="12.75" customHeight="1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 ht="12.75" customHeight="1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 ht="12.75" customHeight="1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 ht="12.75" customHeight="1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 ht="12.75" customHeight="1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 ht="12.75" customHeight="1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 ht="12.75" customHeight="1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 ht="12.75" customHeight="1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 ht="12.75" customHeight="1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 ht="12.75" customHeight="1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 ht="12.75" customHeight="1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 ht="12.75" customHeight="1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 ht="12.75" customHeight="1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 ht="12.75" customHeight="1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 ht="12.75" customHeight="1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 ht="12.75" customHeight="1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 ht="12.75" customHeight="1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 ht="12.75" customHeight="1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 ht="12.75" customHeight="1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 ht="12.75" customHeight="1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 ht="12.75" customHeight="1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 ht="12.75" customHeight="1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 ht="12.75" customHeight="1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 ht="12.75" customHeight="1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 ht="12.75" customHeight="1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 ht="12.75" customHeight="1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 ht="12.75" customHeight="1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 ht="12.75" customHeight="1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 ht="12.75" customHeight="1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 ht="12.75" customHeight="1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 ht="12.75" customHeight="1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 ht="12.75" customHeight="1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 ht="12.75" customHeight="1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 ht="12.75" customHeight="1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 ht="12.75" customHeight="1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 ht="12.75" customHeight="1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 ht="12.75" customHeight="1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 ht="12.75" customHeight="1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 ht="12.75" customHeight="1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 ht="12.75" customHeight="1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 ht="12.75" customHeight="1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 ht="12.75" customHeight="1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 ht="12.75" customHeight="1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 ht="12.75" customHeight="1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 ht="12.75" customHeight="1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 ht="12.75" customHeight="1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 ht="12.75" customHeight="1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 ht="12.75" customHeight="1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 ht="12.75" customHeight="1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 ht="12.75" customHeight="1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 ht="12.75" customHeight="1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 ht="12.75" customHeight="1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 ht="12.75" customHeight="1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 ht="12.75" customHeight="1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 ht="12.75" customHeight="1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 ht="12.75" customHeight="1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 ht="12.75" customHeight="1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 ht="12.75" customHeight="1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 ht="12.75" customHeight="1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 ht="12.75" customHeight="1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 ht="12.75" customHeight="1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 ht="12.75" customHeight="1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 ht="12.75" customHeight="1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 ht="12.75" customHeight="1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 ht="12.75" customHeight="1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 ht="12.75" customHeight="1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 ht="12.75" customHeight="1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 ht="12.75" customHeight="1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 ht="12.75" customHeight="1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 ht="12.75" customHeight="1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 ht="12.75" customHeight="1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 ht="12.75" customHeight="1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ht="12.75" customHeight="1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 ht="12.75" customHeight="1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 ht="12.75" customHeight="1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 ht="12.75" customHeight="1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 ht="12.75" customHeight="1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 ht="12.75" customHeight="1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 ht="12.75" customHeight="1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 ht="12.75" customHeight="1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ht="12.75" customHeight="1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ht="12.75" customHeight="1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ht="12.75" customHeight="1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 ht="12.75" customHeight="1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 ht="12.75" customHeight="1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 ht="12.75" customHeight="1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 ht="12.75" customHeight="1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 ht="12.75" customHeight="1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 ht="12.75" customHeight="1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 ht="12.75" customHeight="1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 ht="12.75" customHeight="1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 ht="12.75" customHeight="1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 ht="12.75" customHeight="1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 ht="12.75" customHeight="1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 ht="12.75" customHeight="1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ht="12.75" customHeight="1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 ht="12.75" customHeight="1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 ht="12.75" customHeight="1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ht="12.75" customHeight="1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ht="12.75" customHeight="1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ht="12.75" customHeight="1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ht="12.75" customHeight="1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ht="12.75" customHeight="1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ht="12.75" customHeight="1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ht="12.75" customHeight="1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ht="12.75" customHeight="1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ht="12.75" customHeight="1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ht="12.75" customHeight="1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ht="12.75" customHeight="1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ht="12.75" customHeight="1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ht="12.75" customHeight="1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ht="12.75" customHeight="1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ht="12.75" customHeight="1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ht="12.75" customHeight="1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ht="12.75" customHeight="1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ht="12.75" customHeight="1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ht="12.75" customHeight="1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ht="12.75" customHeight="1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ht="12.75" customHeight="1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ht="12.75" customHeight="1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ht="12.75" customHeight="1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ht="12.75" customHeight="1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ht="12.75" customHeight="1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ht="12.75" customHeight="1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ht="12.75" customHeight="1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ht="12.75" customHeight="1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ht="12.75" customHeight="1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ht="12.75" customHeight="1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ht="12.75" customHeight="1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ht="12.75" customHeight="1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ht="12.75" customHeight="1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ht="12.75" customHeight="1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 ht="12.75" customHeight="1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 ht="12.75" customHeight="1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 ht="12.75" customHeight="1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 ht="12.75" customHeight="1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 ht="12.75" customHeight="1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 ht="12.75" customHeight="1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 ht="12.75" customHeight="1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 ht="12.75" customHeight="1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 ht="12.75" customHeight="1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 ht="12.75" customHeight="1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 ht="12.75" customHeight="1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 ht="12.75" customHeight="1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 ht="12.75" customHeight="1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 ht="12.75" customHeight="1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 ht="12.75" customHeight="1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 ht="12.75" customHeight="1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 ht="12.75" customHeight="1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 ht="12.75" customHeight="1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 ht="12.75" customHeight="1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 ht="12.75" customHeight="1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 ht="12.75" customHeight="1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 ht="12.75" customHeight="1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 ht="12.75" customHeight="1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 ht="12.75" customHeight="1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 ht="12.75" customHeight="1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 ht="12.75" customHeight="1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 ht="12.75" customHeight="1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 ht="12.75" customHeight="1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 ht="12.75" customHeight="1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 ht="12.75" customHeight="1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 ht="12.75" customHeight="1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 ht="12.75" customHeight="1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 ht="12.75" customHeight="1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 ht="12.75" customHeight="1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 ht="12.75" customHeight="1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 ht="12.75" customHeight="1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 ht="12.75" customHeight="1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 ht="12.75" customHeight="1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 ht="12.75" customHeight="1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 ht="12.75" customHeight="1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 ht="12.75" customHeight="1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 ht="12.75" customHeight="1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 ht="12.75" customHeight="1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 ht="12.75" customHeight="1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 ht="12.75" customHeight="1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 ht="12.75" customHeight="1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 ht="12.75" customHeight="1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 ht="12.75" customHeight="1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 ht="12.75" customHeight="1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 ht="12.75" customHeight="1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 ht="12.75" customHeight="1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 ht="12.75" customHeight="1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 ht="12.75" customHeight="1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 ht="12.75" customHeight="1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 ht="12.75" customHeight="1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 ht="12.75" customHeight="1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 ht="12.75" customHeight="1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 ht="12.75" customHeight="1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 ht="12.75" customHeight="1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 ht="12.75" customHeight="1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 ht="12.75" customHeight="1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 ht="12.75" customHeight="1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 ht="12.75" customHeight="1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 ht="12.75" customHeight="1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 ht="12.75" customHeight="1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 ht="12.75" customHeight="1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 ht="12.75" customHeight="1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 ht="12.75" customHeight="1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 ht="12.75" customHeight="1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 ht="12.75" customHeight="1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 ht="12.75" customHeight="1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 ht="12.75" customHeight="1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 ht="12.75" customHeight="1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 ht="12.75" customHeight="1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 ht="12.75" customHeight="1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 ht="12.75" customHeight="1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 ht="12.75" customHeight="1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 ht="12.75" customHeight="1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 ht="12.75" customHeight="1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 ht="12.75" customHeight="1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 ht="12.75" customHeight="1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 ht="12.75" customHeight="1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 ht="12.75" customHeight="1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 ht="12.75" customHeight="1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 ht="12.75" customHeight="1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 ht="12.75" customHeight="1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 ht="12.75" customHeight="1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 ht="12.75" customHeight="1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 ht="12.75" customHeight="1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 ht="12.75" customHeight="1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 ht="12.75" customHeight="1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 ht="12.75" customHeight="1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 ht="12.75" customHeight="1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 ht="12.75" customHeight="1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 ht="12.75" customHeight="1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 ht="12.75" customHeight="1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 ht="12.75" customHeight="1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 ht="12.75" customHeight="1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 ht="12.75" customHeight="1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 ht="12.75" customHeight="1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 ht="12.75" customHeight="1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 ht="12.75" customHeight="1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 ht="12.75" customHeight="1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 ht="12.75" customHeight="1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 ht="12.75" customHeight="1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 ht="12.75" customHeight="1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 ht="12.75" customHeight="1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 ht="12.75" customHeight="1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 ht="12.75" customHeight="1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 ht="12.75" customHeight="1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 ht="12.75" customHeight="1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 ht="12.75" customHeight="1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 ht="12.75" customHeight="1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 ht="12.75" customHeight="1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 ht="12.75" customHeight="1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 ht="12.75" customHeight="1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 ht="12.75" customHeight="1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 ht="12.75" customHeight="1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 ht="12.75" customHeight="1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 ht="12.75" customHeight="1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 ht="12.75" customHeight="1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ht="12.75" customHeight="1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 ht="12.75" customHeight="1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 ht="12.75" customHeight="1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 ht="12.75" customHeight="1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 ht="12.75" customHeight="1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 ht="12.75" customHeight="1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 ht="12.75" customHeight="1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 ht="12.75" customHeight="1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 ht="12.75" customHeight="1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 ht="12.75" customHeight="1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 ht="12.75" customHeight="1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 ht="12.75" customHeight="1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 ht="12.75" customHeight="1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 ht="12.75" customHeight="1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 ht="12.75" customHeight="1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 ht="12.75" customHeight="1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 ht="12.75" customHeight="1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 ht="12.75" customHeight="1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 ht="12.75" customHeight="1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 ht="12.75" customHeight="1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 ht="12.75" customHeight="1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 ht="12.75" customHeight="1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 ht="12.75" customHeight="1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 ht="12.75" customHeight="1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 ht="12.75" customHeight="1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 ht="12.75" customHeight="1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 ht="12.75" customHeight="1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 ht="12.75" customHeight="1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 ht="12.75" customHeight="1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 ht="12.75" customHeight="1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 ht="12.75" customHeight="1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 ht="12.75" customHeight="1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 ht="12.75" customHeight="1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 ht="12.75" customHeight="1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 ht="12.75" customHeight="1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 ht="12.75" customHeight="1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 ht="12.75" customHeight="1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 ht="12.75" customHeight="1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 ht="12.75" customHeight="1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 ht="12.75" customHeight="1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 ht="12.75" customHeight="1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 ht="12.75" customHeight="1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 ht="12.75" customHeight="1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 ht="12.75" customHeight="1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 ht="12.75" customHeight="1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 ht="12.75" customHeight="1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 ht="12.75" customHeight="1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 ht="12.75" customHeight="1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 ht="12.75" customHeight="1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 ht="12.75" customHeight="1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 ht="12.75" customHeight="1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 ht="12.75" customHeight="1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 ht="12.75" customHeight="1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 ht="12.75" customHeight="1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 ht="12.75" customHeight="1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 ht="12.75" customHeight="1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 ht="12.75" customHeight="1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 ht="12.75" customHeight="1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 ht="12.75" customHeight="1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 ht="12.75" customHeight="1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 ht="12.75" customHeight="1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 ht="12.75" customHeight="1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 ht="12.75" customHeight="1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 ht="12.75" customHeight="1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 ht="12.75" customHeight="1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 ht="12.75" customHeight="1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 ht="12.75" customHeight="1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 ht="12.75" customHeight="1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 ht="12.75" customHeight="1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 ht="12.75" customHeight="1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 ht="12.75" customHeight="1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 ht="12.75" customHeight="1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 ht="12.75" customHeight="1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 ht="12.75" customHeight="1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 ht="12.75" customHeight="1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 ht="12.75" customHeight="1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 ht="12.75" customHeight="1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 ht="12.75" customHeight="1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 ht="12.75" customHeight="1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 ht="12.75" customHeight="1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 ht="12.75" customHeight="1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 ht="12.75" customHeight="1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 ht="12.75" customHeight="1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 ht="12.75" customHeight="1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 ht="12.75" customHeight="1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 ht="12.75" customHeight="1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 ht="12.75" customHeight="1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 ht="12.75" customHeight="1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 ht="12.75" customHeight="1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 ht="12.75" customHeight="1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 ht="12.75" customHeight="1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 ht="12.75" customHeight="1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 ht="12.75" customHeight="1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 ht="12.75" customHeight="1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 ht="12.75" customHeight="1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 ht="12.75" customHeight="1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 ht="12.75" customHeight="1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 ht="12.75" customHeight="1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 ht="12.75" customHeight="1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 ht="12.75" customHeight="1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 ht="12.75" customHeight="1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 ht="12.75" customHeight="1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 ht="12.75" customHeight="1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 ht="12.75" customHeight="1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 ht="12.75" customHeight="1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 ht="12.75" customHeight="1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 ht="12.75" customHeight="1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 ht="12.75" customHeight="1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 ht="12.75" customHeight="1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 ht="12.75" customHeight="1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 ht="12.75" customHeight="1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 ht="12.75" customHeight="1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 ht="12.75" customHeight="1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 ht="12.75" customHeight="1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 ht="12.75" customHeight="1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 ht="12.75" customHeight="1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 ht="12.75" customHeight="1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 ht="12.75" customHeight="1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 ht="12.75" customHeight="1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 ht="12.75" customHeight="1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 ht="12.75" customHeight="1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 ht="12.75" customHeight="1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 ht="12.75" customHeight="1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 ht="12.75" customHeight="1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 ht="12.75" customHeight="1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 ht="12.75" customHeight="1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 ht="12.75" customHeight="1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 ht="12.75" customHeight="1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 ht="12.75" customHeight="1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 ht="12.75" customHeight="1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 ht="12.75" customHeight="1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 ht="12.75" customHeight="1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 ht="12.75" customHeight="1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 ht="12.75" customHeight="1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 ht="12.75" customHeight="1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 ht="12.75" customHeight="1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 ht="12.75" customHeight="1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 ht="12.75" customHeight="1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 ht="12.75" customHeight="1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 ht="12.75" customHeight="1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 ht="12.75" customHeight="1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 ht="12.75" customHeight="1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 ht="12.75" customHeight="1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 ht="12.75" customHeight="1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 ht="12.75" customHeight="1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 ht="12.75" customHeight="1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 ht="12.75" customHeight="1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 ht="12.75" customHeight="1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 ht="12.75" customHeight="1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 ht="12.75" customHeight="1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 ht="12.75" customHeight="1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 ht="12.75" customHeight="1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 ht="12.75" customHeight="1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 ht="12.75" customHeight="1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 ht="12.75" customHeight="1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 ht="12.75" customHeight="1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 ht="12.75" customHeight="1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 ht="12.75" customHeight="1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ht="12.75" customHeight="1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 ht="12.75" customHeight="1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 ht="12.75" customHeight="1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 ht="12.75" customHeight="1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 ht="12.75" customHeight="1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 ht="12.75" customHeight="1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 ht="12.75" customHeight="1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 ht="12.75" customHeight="1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 ht="12.75" customHeight="1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 ht="12.75" customHeight="1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 ht="12.75" customHeight="1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 ht="12.75" customHeight="1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 ht="12.75" customHeight="1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 ht="12.75" customHeight="1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 ht="12.75" customHeight="1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 ht="12.75" customHeight="1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 ht="12.75" customHeight="1">
      <c r="A975" s="40"/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 ht="12.75" customHeight="1">
      <c r="A976" s="40"/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 ht="12.75" customHeight="1">
      <c r="A977" s="40"/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 ht="12.75" customHeight="1">
      <c r="A978" s="40"/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 ht="12.75" customHeight="1">
      <c r="A979" s="40"/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 ht="12.75" customHeight="1">
      <c r="A980" s="40"/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 ht="12.75" customHeight="1">
      <c r="A981" s="40"/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 ht="12.75" customHeight="1">
      <c r="A982" s="40"/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 ht="12.75" customHeight="1">
      <c r="A983" s="40"/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 ht="12.75" customHeight="1">
      <c r="A984" s="40"/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 ht="12.75" customHeight="1">
      <c r="A985" s="40"/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 ht="12.75" customHeight="1">
      <c r="A986" s="40"/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 ht="12.75" customHeight="1">
      <c r="A987" s="40"/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  <row r="988" ht="12.75" customHeight="1">
      <c r="A988" s="40"/>
      <c r="B988" s="40"/>
      <c r="C988" s="40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</row>
    <row r="989" ht="12.75" customHeight="1">
      <c r="A989" s="40"/>
      <c r="B989" s="40"/>
      <c r="C989" s="40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</row>
    <row r="990" ht="12.75" customHeight="1">
      <c r="A990" s="40"/>
      <c r="B990" s="40"/>
      <c r="C990" s="40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</row>
    <row r="991" ht="12.75" customHeight="1">
      <c r="A991" s="40"/>
      <c r="B991" s="40"/>
      <c r="C991" s="40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</row>
    <row r="992" ht="12.75" customHeight="1">
      <c r="A992" s="40"/>
      <c r="B992" s="40"/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</row>
    <row r="993" ht="12.75" customHeight="1">
      <c r="A993" s="40"/>
      <c r="B993" s="40"/>
      <c r="C993" s="40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</row>
    <row r="994" ht="12.75" customHeight="1">
      <c r="A994" s="40"/>
      <c r="B994" s="40"/>
      <c r="C994" s="40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</row>
    <row r="995" ht="12.75" customHeight="1">
      <c r="A995" s="40"/>
      <c r="B995" s="40"/>
      <c r="C995" s="40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</row>
    <row r="996" ht="12.75" customHeight="1">
      <c r="A996" s="40"/>
      <c r="B996" s="40"/>
      <c r="C996" s="40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</row>
    <row r="997" ht="12.75" customHeight="1">
      <c r="A997" s="40"/>
      <c r="B997" s="40"/>
      <c r="C997" s="40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</row>
    <row r="998" ht="12.75" customHeight="1">
      <c r="A998" s="40"/>
      <c r="B998" s="40"/>
      <c r="C998" s="40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</row>
    <row r="999" ht="12.75" customHeight="1">
      <c r="A999" s="40"/>
      <c r="B999" s="40"/>
      <c r="C999" s="40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</row>
    <row r="1000" ht="12.75" customHeight="1">
      <c r="A1000" s="40"/>
      <c r="B1000" s="40"/>
      <c r="C1000" s="40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4330708661417323" footer="0.0" header="0.0" left="0.3937007874015748" right="0.5511811023622047" top="1.2598425196850394"/>
  <pageSetup scale="73" orientation="portrait"/>
  <headerFooter>
    <oddHeader>&amp;L &amp;C AGUAS DEL HUILA S.A. E.S.P. NIT.  800.100.553-2 FORMATO: MATRIZ DE REGISTRO Y MEDICIÓN DE INDICADORES VERSION 7.0</oddHeader>
    <oddFooter>&amp;RPág. &amp;P |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4" width="7.71"/>
    <col customWidth="1" min="15" max="15" width="11.57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5" t="s">
        <v>53</v>
      </c>
      <c r="B1" s="36"/>
      <c r="C1" s="36"/>
      <c r="D1" s="36"/>
      <c r="E1" s="37"/>
      <c r="F1" s="38" t="str">
        <f>'SET-G. Bs y Servicios'!J1</f>
        <v>GESTIÓN DE BIENES Y SERVICIOS</v>
      </c>
      <c r="G1" s="36"/>
      <c r="H1" s="36"/>
      <c r="I1" s="36"/>
      <c r="J1" s="36"/>
      <c r="K1" s="36"/>
      <c r="L1" s="36"/>
      <c r="M1" s="36"/>
      <c r="N1" s="36"/>
      <c r="O1" s="39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5.75" customHeight="1">
      <c r="A2" s="41" t="s">
        <v>2</v>
      </c>
      <c r="B2" s="42"/>
      <c r="C2" s="42"/>
      <c r="D2" s="42"/>
      <c r="E2" s="43"/>
      <c r="F2" s="44" t="str">
        <f>'SET-G. Bs y Servicios'!$B7</f>
        <v>Oportunidad  de  entrega  de bienes y servicios.</v>
      </c>
      <c r="G2" s="42"/>
      <c r="H2" s="42"/>
      <c r="I2" s="42"/>
      <c r="J2" s="42"/>
      <c r="K2" s="42"/>
      <c r="L2" s="42"/>
      <c r="M2" s="42"/>
      <c r="N2" s="42"/>
      <c r="O2" s="45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ht="15.75" customHeight="1">
      <c r="A3" s="41" t="s">
        <v>61</v>
      </c>
      <c r="B3" s="42"/>
      <c r="C3" s="42"/>
      <c r="D3" s="42"/>
      <c r="E3" s="43"/>
      <c r="F3" s="48" t="str">
        <f>'SET-G. Bs y Servicios'!F7</f>
        <v>Eficacia</v>
      </c>
      <c r="G3" s="42"/>
      <c r="H3" s="42"/>
      <c r="I3" s="42"/>
      <c r="J3" s="42"/>
      <c r="K3" s="42"/>
      <c r="L3" s="42"/>
      <c r="M3" s="42"/>
      <c r="N3" s="42"/>
      <c r="O3" s="45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ht="17.25" customHeight="1">
      <c r="A4" s="50" t="s">
        <v>62</v>
      </c>
      <c r="B4" s="52"/>
      <c r="C4" s="52"/>
      <c r="D4" s="52"/>
      <c r="E4" s="53"/>
      <c r="F4" s="54" t="s">
        <v>66</v>
      </c>
      <c r="G4" s="55" t="str">
        <f>'SET-G. Bs y Servicios'!A7</f>
        <v>IN04</v>
      </c>
      <c r="H4" s="52"/>
      <c r="I4" s="52"/>
      <c r="J4" s="52"/>
      <c r="K4" s="52"/>
      <c r="L4" s="52"/>
      <c r="M4" s="52"/>
      <c r="N4" s="52"/>
      <c r="O4" s="56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ht="12.75" customHeight="1">
      <c r="A5" s="58" t="s">
        <v>77</v>
      </c>
      <c r="B5" s="59"/>
      <c r="C5" s="59"/>
      <c r="D5" s="60"/>
      <c r="E5" s="61" t="s">
        <v>79</v>
      </c>
      <c r="F5" s="62" t="s">
        <v>82</v>
      </c>
      <c r="G5" s="60"/>
      <c r="H5" s="61" t="s">
        <v>83</v>
      </c>
      <c r="I5" s="61" t="s">
        <v>84</v>
      </c>
      <c r="J5" s="62" t="s">
        <v>85</v>
      </c>
      <c r="K5" s="60"/>
      <c r="L5" s="63" t="s">
        <v>86</v>
      </c>
      <c r="M5" s="36"/>
      <c r="N5" s="36"/>
      <c r="O5" s="39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ht="46.5" customHeight="1">
      <c r="A6" s="64"/>
      <c r="B6" s="65"/>
      <c r="C6" s="65"/>
      <c r="D6" s="66"/>
      <c r="E6" s="67"/>
      <c r="F6" s="68"/>
      <c r="G6" s="66"/>
      <c r="H6" s="67"/>
      <c r="I6" s="67"/>
      <c r="J6" s="68"/>
      <c r="K6" s="66"/>
      <c r="L6" s="69" t="s">
        <v>87</v>
      </c>
      <c r="M6" s="43"/>
      <c r="N6" s="69" t="s">
        <v>88</v>
      </c>
      <c r="O6" s="45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ht="48.75" customHeight="1">
      <c r="A7" s="70" t="str">
        <f>'SET-G. Bs y Servicios'!$C7</f>
        <v>Medir la oportunidad de entrega de bienes y servicio</v>
      </c>
      <c r="B7" s="52"/>
      <c r="C7" s="52"/>
      <c r="D7" s="53"/>
      <c r="E7" s="71" t="s">
        <v>89</v>
      </c>
      <c r="F7" s="72" t="str">
        <f>'SET-G. Bs y Servicios'!$D7</f>
        <v>Solicitudes   ejecutadas /  solicitudes  recibidas * 100</v>
      </c>
      <c r="G7" s="53"/>
      <c r="H7" s="73">
        <f>$O14</f>
        <v>0.87</v>
      </c>
      <c r="I7" s="74" t="str">
        <f>'SET-G. Bs y Servicios'!$E7</f>
        <v>Mensual</v>
      </c>
      <c r="J7" s="75" t="s">
        <v>90</v>
      </c>
      <c r="K7" s="52"/>
      <c r="L7" s="52"/>
      <c r="M7" s="52"/>
      <c r="N7" s="52"/>
      <c r="O7" s="56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ht="13.5" customHeight="1">
      <c r="A8" s="76" t="s">
        <v>91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8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ht="35.25" customHeight="1">
      <c r="A9" s="79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1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ht="15.0" customHeight="1">
      <c r="A10" s="82" t="s">
        <v>92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4"/>
      <c r="P10" s="40"/>
      <c r="Q10" s="40"/>
      <c r="R10" s="40"/>
      <c r="S10" s="40"/>
      <c r="T10" s="40"/>
      <c r="U10" s="40"/>
      <c r="V10" s="85"/>
      <c r="W10" s="86"/>
      <c r="X10" s="86"/>
      <c r="Y10" s="40"/>
      <c r="Z10" s="40"/>
    </row>
    <row r="11" ht="16.5" customHeight="1">
      <c r="A11" s="87" t="s">
        <v>93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9"/>
      <c r="P11" s="40"/>
      <c r="Q11" s="40"/>
      <c r="R11" s="40"/>
      <c r="S11" s="40"/>
      <c r="T11" s="40"/>
      <c r="U11" s="40"/>
      <c r="V11" s="85"/>
      <c r="W11" s="88"/>
      <c r="X11" s="88"/>
      <c r="Y11" s="40"/>
      <c r="Z11" s="40"/>
    </row>
    <row r="12" ht="16.5" customHeight="1">
      <c r="A12" s="89" t="s">
        <v>94</v>
      </c>
      <c r="B12" s="43"/>
      <c r="C12" s="90" t="s">
        <v>15</v>
      </c>
      <c r="D12" s="90" t="s">
        <v>16</v>
      </c>
      <c r="E12" s="90" t="s">
        <v>17</v>
      </c>
      <c r="F12" s="90" t="s">
        <v>18</v>
      </c>
      <c r="G12" s="90" t="s">
        <v>19</v>
      </c>
      <c r="H12" s="90" t="s">
        <v>20</v>
      </c>
      <c r="I12" s="90" t="s">
        <v>21</v>
      </c>
      <c r="J12" s="90" t="s">
        <v>22</v>
      </c>
      <c r="K12" s="90" t="s">
        <v>23</v>
      </c>
      <c r="L12" s="90" t="s">
        <v>24</v>
      </c>
      <c r="M12" s="90" t="s">
        <v>25</v>
      </c>
      <c r="N12" s="90" t="s">
        <v>26</v>
      </c>
      <c r="O12" s="91" t="s">
        <v>95</v>
      </c>
      <c r="P12" s="40"/>
      <c r="Q12" s="40"/>
      <c r="R12" s="40"/>
      <c r="S12" s="40"/>
      <c r="T12" s="40"/>
      <c r="U12" s="40"/>
      <c r="V12" s="85"/>
      <c r="W12" s="88"/>
      <c r="X12" s="88"/>
      <c r="Y12" s="40"/>
      <c r="Z12" s="40"/>
    </row>
    <row r="13" ht="16.5" customHeight="1">
      <c r="A13" s="92" t="s">
        <v>8</v>
      </c>
      <c r="B13" s="43"/>
      <c r="C13" s="93">
        <f t="shared" ref="C13:N13" si="1">$O$13</f>
        <v>0.8</v>
      </c>
      <c r="D13" s="93">
        <f t="shared" si="1"/>
        <v>0.8</v>
      </c>
      <c r="E13" s="93">
        <f t="shared" si="1"/>
        <v>0.8</v>
      </c>
      <c r="F13" s="93">
        <f t="shared" si="1"/>
        <v>0.8</v>
      </c>
      <c r="G13" s="93">
        <f t="shared" si="1"/>
        <v>0.8</v>
      </c>
      <c r="H13" s="93">
        <f t="shared" si="1"/>
        <v>0.8</v>
      </c>
      <c r="I13" s="93">
        <f t="shared" si="1"/>
        <v>0.8</v>
      </c>
      <c r="J13" s="93">
        <f t="shared" si="1"/>
        <v>0.8</v>
      </c>
      <c r="K13" s="93">
        <f t="shared" si="1"/>
        <v>0.8</v>
      </c>
      <c r="L13" s="93">
        <f t="shared" si="1"/>
        <v>0.8</v>
      </c>
      <c r="M13" s="93">
        <f t="shared" si="1"/>
        <v>0.8</v>
      </c>
      <c r="N13" s="93">
        <f t="shared" si="1"/>
        <v>0.8</v>
      </c>
      <c r="O13" s="142">
        <f>'SET-G. Bs y Servicios'!J7</f>
        <v>0.8</v>
      </c>
      <c r="P13" s="40"/>
      <c r="Q13" s="40"/>
      <c r="R13" s="40"/>
      <c r="S13" s="40"/>
      <c r="T13" s="40"/>
      <c r="U13" s="40"/>
      <c r="V13" s="85"/>
      <c r="W13" s="88"/>
      <c r="X13" s="88"/>
      <c r="Y13" s="40"/>
      <c r="Z13" s="40"/>
    </row>
    <row r="14" ht="17.25" customHeight="1">
      <c r="A14" s="92" t="s">
        <v>96</v>
      </c>
      <c r="B14" s="43"/>
      <c r="C14" s="93">
        <f t="shared" ref="C14:N14" si="2">$O$14</f>
        <v>0.87</v>
      </c>
      <c r="D14" s="93">
        <f t="shared" si="2"/>
        <v>0.87</v>
      </c>
      <c r="E14" s="93">
        <f t="shared" si="2"/>
        <v>0.87</v>
      </c>
      <c r="F14" s="93">
        <f t="shared" si="2"/>
        <v>0.87</v>
      </c>
      <c r="G14" s="93">
        <f t="shared" si="2"/>
        <v>0.87</v>
      </c>
      <c r="H14" s="93">
        <f t="shared" si="2"/>
        <v>0.87</v>
      </c>
      <c r="I14" s="93">
        <f t="shared" si="2"/>
        <v>0.87</v>
      </c>
      <c r="J14" s="93">
        <f t="shared" si="2"/>
        <v>0.87</v>
      </c>
      <c r="K14" s="93">
        <f t="shared" si="2"/>
        <v>0.87</v>
      </c>
      <c r="L14" s="93">
        <f t="shared" si="2"/>
        <v>0.87</v>
      </c>
      <c r="M14" s="93">
        <f t="shared" si="2"/>
        <v>0.87</v>
      </c>
      <c r="N14" s="93">
        <f t="shared" si="2"/>
        <v>0.87</v>
      </c>
      <c r="O14" s="142">
        <f>'SET-G. Bs y Servicios'!K7</f>
        <v>0.87</v>
      </c>
      <c r="P14" s="40"/>
      <c r="Q14" s="40"/>
      <c r="R14" s="40"/>
      <c r="S14" s="40"/>
      <c r="T14" s="40"/>
      <c r="U14" s="40"/>
      <c r="V14" s="85"/>
      <c r="W14" s="88"/>
      <c r="X14" s="88"/>
      <c r="Y14" s="40"/>
      <c r="Z14" s="40"/>
    </row>
    <row r="15" ht="17.25" customHeight="1">
      <c r="A15" s="95" t="s">
        <v>97</v>
      </c>
      <c r="B15" s="43"/>
      <c r="C15" s="96">
        <f t="shared" ref="C15:O15" si="3">IF((C17),C16/C17,"-")</f>
        <v>0.8571428571</v>
      </c>
      <c r="D15" s="96">
        <f t="shared" si="3"/>
        <v>0.8333333333</v>
      </c>
      <c r="E15" s="96">
        <f t="shared" si="3"/>
        <v>0.9230769231</v>
      </c>
      <c r="F15" s="96">
        <f t="shared" si="3"/>
        <v>0.8823529412</v>
      </c>
      <c r="G15" s="96">
        <f t="shared" si="3"/>
        <v>0.75</v>
      </c>
      <c r="H15" s="96">
        <f t="shared" si="3"/>
        <v>0.8</v>
      </c>
      <c r="I15" s="96" t="str">
        <f t="shared" si="3"/>
        <v>-</v>
      </c>
      <c r="J15" s="96" t="str">
        <f t="shared" si="3"/>
        <v>-</v>
      </c>
      <c r="K15" s="96" t="str">
        <f t="shared" si="3"/>
        <v>-</v>
      </c>
      <c r="L15" s="96" t="str">
        <f t="shared" si="3"/>
        <v>-</v>
      </c>
      <c r="M15" s="96" t="str">
        <f t="shared" si="3"/>
        <v>-</v>
      </c>
      <c r="N15" s="96" t="str">
        <f t="shared" si="3"/>
        <v>-</v>
      </c>
      <c r="O15" s="97">
        <f t="shared" si="3"/>
        <v>0.843373494</v>
      </c>
      <c r="P15" s="40"/>
      <c r="Q15" s="40"/>
      <c r="R15" s="40"/>
      <c r="S15" s="40"/>
      <c r="T15" s="40"/>
      <c r="U15" s="40"/>
      <c r="V15" s="85"/>
      <c r="W15" s="88"/>
      <c r="X15" s="88"/>
      <c r="Y15" s="40"/>
      <c r="Z15" s="40"/>
    </row>
    <row r="16" ht="27.75" customHeight="1">
      <c r="A16" s="98" t="s">
        <v>98</v>
      </c>
      <c r="B16" s="155" t="s">
        <v>151</v>
      </c>
      <c r="C16" s="100">
        <v>12.0</v>
      </c>
      <c r="D16" s="100">
        <v>10.0</v>
      </c>
      <c r="E16" s="100">
        <v>12.0</v>
      </c>
      <c r="F16" s="100">
        <v>15.0</v>
      </c>
      <c r="G16" s="100">
        <v>9.0</v>
      </c>
      <c r="H16" s="100">
        <v>12.0</v>
      </c>
      <c r="I16" s="100"/>
      <c r="J16" s="100"/>
      <c r="K16" s="100"/>
      <c r="L16" s="100"/>
      <c r="M16" s="100"/>
      <c r="N16" s="100"/>
      <c r="O16" s="101">
        <f t="shared" ref="O16:O17" si="4">SUM(C16:N16)</f>
        <v>70</v>
      </c>
      <c r="P16" s="40"/>
      <c r="Q16" s="40"/>
      <c r="R16" s="40"/>
      <c r="S16" s="40"/>
      <c r="T16" s="40"/>
      <c r="U16" s="40"/>
      <c r="V16" s="85"/>
      <c r="W16" s="88"/>
      <c r="X16" s="88"/>
      <c r="Y16" s="40"/>
      <c r="Z16" s="40"/>
    </row>
    <row r="17" ht="23.25" customHeight="1">
      <c r="A17" s="102"/>
      <c r="B17" s="155" t="s">
        <v>152</v>
      </c>
      <c r="C17" s="100">
        <v>14.0</v>
      </c>
      <c r="D17" s="100">
        <v>12.0</v>
      </c>
      <c r="E17" s="100">
        <v>13.0</v>
      </c>
      <c r="F17" s="100">
        <v>17.0</v>
      </c>
      <c r="G17" s="100">
        <v>12.0</v>
      </c>
      <c r="H17" s="100">
        <v>15.0</v>
      </c>
      <c r="I17" s="100"/>
      <c r="J17" s="100"/>
      <c r="K17" s="100"/>
      <c r="L17" s="100"/>
      <c r="M17" s="100"/>
      <c r="N17" s="100"/>
      <c r="O17" s="101">
        <f t="shared" si="4"/>
        <v>83</v>
      </c>
      <c r="P17" s="40"/>
      <c r="Q17" s="40"/>
      <c r="R17" s="40"/>
      <c r="S17" s="40"/>
      <c r="T17" s="40"/>
      <c r="U17" s="40"/>
      <c r="V17" s="85"/>
      <c r="W17" s="88"/>
      <c r="X17" s="88"/>
      <c r="Y17" s="40"/>
      <c r="Z17" s="40"/>
    </row>
    <row r="18" ht="17.25" customHeight="1">
      <c r="A18" s="102"/>
      <c r="B18" s="104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6"/>
      <c r="P18" s="40"/>
      <c r="Q18" s="40"/>
      <c r="R18" s="40"/>
      <c r="S18" s="40"/>
      <c r="T18" s="40"/>
      <c r="U18" s="40"/>
      <c r="V18" s="85"/>
      <c r="W18" s="88"/>
      <c r="X18" s="88"/>
      <c r="Y18" s="40"/>
      <c r="Z18" s="40"/>
    </row>
    <row r="19" ht="18.0" customHeight="1">
      <c r="A19" s="107"/>
      <c r="B19" s="108" t="s">
        <v>101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10"/>
      <c r="P19" s="40"/>
      <c r="Q19" s="40"/>
      <c r="R19" s="40"/>
      <c r="S19" s="40"/>
      <c r="T19" s="40"/>
      <c r="U19" s="40"/>
      <c r="V19" s="85"/>
      <c r="W19" s="88"/>
      <c r="X19" s="88"/>
      <c r="Y19" s="40"/>
      <c r="Z19" s="40"/>
    </row>
    <row r="20" ht="33.0" customHeight="1">
      <c r="A20" s="111" t="s">
        <v>102</v>
      </c>
      <c r="B20" s="59"/>
      <c r="C20" s="60"/>
      <c r="D20" s="112" t="str">
        <f>'SET-G. Bs y Servicios'!$G7</f>
        <v>Entre 76% y 100%</v>
      </c>
      <c r="E20" s="113"/>
      <c r="F20" s="113"/>
      <c r="G20" s="114"/>
      <c r="H20" s="112" t="str">
        <f>'SET-G. Bs y Servicios'!$H7</f>
        <v>Entre 60% y 75%</v>
      </c>
      <c r="I20" s="113"/>
      <c r="J20" s="113"/>
      <c r="K20" s="114"/>
      <c r="L20" s="112" t="str">
        <f>'SET-G. Bs y Servicios'!$I7</f>
        <v>Menor al 59%</v>
      </c>
      <c r="M20" s="113"/>
      <c r="N20" s="113"/>
      <c r="O20" s="114"/>
      <c r="P20" s="40"/>
      <c r="Q20" s="40"/>
      <c r="R20" s="40"/>
      <c r="S20" s="40"/>
      <c r="T20" s="40"/>
      <c r="U20" s="40"/>
      <c r="V20" s="85"/>
      <c r="W20" s="88"/>
      <c r="X20" s="88"/>
      <c r="Y20" s="40"/>
      <c r="Z20" s="40"/>
    </row>
    <row r="21" ht="33.0" customHeight="1">
      <c r="A21" s="115"/>
      <c r="B21" s="80"/>
      <c r="C21" s="116"/>
      <c r="D21" s="117" t="s">
        <v>11</v>
      </c>
      <c r="E21" s="118"/>
      <c r="F21" s="118"/>
      <c r="G21" s="119"/>
      <c r="H21" s="120" t="s">
        <v>12</v>
      </c>
      <c r="I21" s="118"/>
      <c r="J21" s="118"/>
      <c r="K21" s="119"/>
      <c r="L21" s="121" t="s">
        <v>13</v>
      </c>
      <c r="M21" s="118"/>
      <c r="N21" s="118"/>
      <c r="O21" s="122"/>
      <c r="P21" s="40"/>
      <c r="Q21" s="40"/>
      <c r="R21" s="40"/>
      <c r="S21" s="40"/>
      <c r="T21" s="40"/>
      <c r="U21" s="40"/>
      <c r="V21" s="85"/>
      <c r="W21" s="88"/>
      <c r="X21" s="88"/>
      <c r="Y21" s="40"/>
      <c r="Z21" s="40"/>
    </row>
    <row r="22" ht="15.75" customHeight="1">
      <c r="A22" s="123" t="s">
        <v>103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22"/>
      <c r="P22" s="40"/>
      <c r="Q22" s="40"/>
      <c r="R22" s="40"/>
      <c r="S22" s="40"/>
      <c r="T22" s="40"/>
      <c r="U22" s="40"/>
      <c r="V22" s="85"/>
      <c r="W22" s="88"/>
      <c r="X22" s="88"/>
      <c r="Y22" s="40"/>
      <c r="Z22" s="40"/>
    </row>
    <row r="23" ht="264.75" customHeight="1">
      <c r="A23" s="124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8"/>
      <c r="P23" s="40"/>
      <c r="Q23" s="40"/>
      <c r="R23" s="40"/>
      <c r="S23" s="40"/>
      <c r="T23" s="40"/>
      <c r="U23" s="40"/>
      <c r="V23" s="85"/>
      <c r="W23" s="40"/>
      <c r="X23" s="40"/>
      <c r="Y23" s="40"/>
      <c r="Z23" s="40"/>
    </row>
    <row r="24" ht="15.0" customHeight="1">
      <c r="A24" s="126" t="s">
        <v>153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  <c r="N24" s="129" t="s">
        <v>105</v>
      </c>
      <c r="O24" s="39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21.75" customHeight="1">
      <c r="A25" s="130" t="s">
        <v>154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3"/>
      <c r="N25" s="131">
        <v>46023.0</v>
      </c>
      <c r="O25" s="45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21.75" customHeight="1">
      <c r="A26" s="130" t="s">
        <v>155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3"/>
      <c r="N26" s="131">
        <v>46054.0</v>
      </c>
      <c r="O26" s="45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21.75" customHeight="1">
      <c r="A27" s="130" t="s">
        <v>156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/>
      <c r="N27" s="131">
        <v>46082.0</v>
      </c>
      <c r="O27" s="45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21.75" customHeight="1">
      <c r="A28" s="130" t="s">
        <v>157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  <c r="N28" s="131">
        <v>46113.0</v>
      </c>
      <c r="O28" s="45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21.75" customHeight="1">
      <c r="A29" s="130" t="s">
        <v>158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  <c r="N29" s="131">
        <v>46143.0</v>
      </c>
      <c r="O29" s="45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21.75" customHeight="1">
      <c r="A30" s="130" t="s">
        <v>159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  <c r="N30" s="131">
        <v>46174.0</v>
      </c>
      <c r="O30" s="45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21.75" customHeight="1">
      <c r="A31" s="13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3"/>
      <c r="N31" s="131">
        <v>46204.0</v>
      </c>
      <c r="O31" s="45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21.75" customHeight="1">
      <c r="A32" s="13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3"/>
      <c r="N32" s="131">
        <v>46235.0</v>
      </c>
      <c r="O32" s="45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21.75" customHeight="1">
      <c r="A33" s="13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  <c r="N33" s="131">
        <v>46266.0</v>
      </c>
      <c r="O33" s="45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21.75" customHeight="1">
      <c r="A34" s="13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  <c r="N34" s="131">
        <v>46296.0</v>
      </c>
      <c r="O34" s="45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21.75" customHeight="1">
      <c r="A35" s="13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3"/>
      <c r="N35" s="131">
        <v>46327.0</v>
      </c>
      <c r="O35" s="45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21.75" customHeight="1">
      <c r="A36" s="13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  <c r="N36" s="131">
        <v>46357.0</v>
      </c>
      <c r="O36" s="45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ht="15.0" customHeight="1">
      <c r="A37" s="126" t="s">
        <v>160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  <c r="N37" s="129" t="s">
        <v>105</v>
      </c>
      <c r="O37" s="39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ht="24.0" customHeight="1">
      <c r="A38" s="130" t="s">
        <v>161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3"/>
      <c r="N38" s="133"/>
      <c r="O38" s="45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ht="22.5" customHeight="1">
      <c r="A39" s="134" t="s">
        <v>162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3"/>
      <c r="N39" s="135"/>
      <c r="O39" s="56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ht="5.25" customHeight="1">
      <c r="A40" s="136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137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ht="12.75" customHeight="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ht="12.75" customHeight="1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51" t="s">
        <v>116</v>
      </c>
      <c r="R42" s="40"/>
      <c r="S42" s="40"/>
      <c r="T42" s="40"/>
      <c r="U42" s="40"/>
      <c r="V42" s="40"/>
      <c r="W42" s="40"/>
      <c r="X42" s="40"/>
      <c r="Y42" s="40"/>
      <c r="Z42" s="40"/>
    </row>
    <row r="43" ht="12.75" customHeight="1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51" t="s">
        <v>117</v>
      </c>
      <c r="R43" s="40"/>
      <c r="S43" s="40"/>
      <c r="T43" s="40"/>
      <c r="U43" s="40"/>
      <c r="V43" s="40"/>
      <c r="W43" s="40"/>
      <c r="X43" s="40"/>
      <c r="Y43" s="40"/>
      <c r="Z43" s="40"/>
    </row>
    <row r="44" ht="12.75" customHeight="1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51" t="s">
        <v>118</v>
      </c>
      <c r="R44" s="40"/>
      <c r="S44" s="40"/>
      <c r="T44" s="40"/>
      <c r="U44" s="40"/>
      <c r="V44" s="40"/>
      <c r="W44" s="40"/>
      <c r="X44" s="40"/>
      <c r="Y44" s="40"/>
      <c r="Z44" s="40"/>
    </row>
    <row r="45" ht="12.75" customHeight="1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51" t="s">
        <v>90</v>
      </c>
      <c r="R45" s="40"/>
      <c r="S45" s="40"/>
      <c r="T45" s="40"/>
      <c r="U45" s="40"/>
      <c r="V45" s="40"/>
      <c r="W45" s="40"/>
      <c r="X45" s="40"/>
      <c r="Y45" s="40"/>
      <c r="Z45" s="40"/>
    </row>
    <row r="46" ht="12.75" customHeight="1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51" t="s">
        <v>119</v>
      </c>
      <c r="R46" s="40"/>
      <c r="S46" s="40"/>
      <c r="T46" s="40"/>
      <c r="U46" s="40"/>
      <c r="V46" s="40"/>
      <c r="W46" s="40"/>
      <c r="X46" s="40"/>
      <c r="Y46" s="40"/>
      <c r="Z46" s="40"/>
    </row>
    <row r="47" ht="12.75" customHeight="1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51" t="s">
        <v>120</v>
      </c>
      <c r="R47" s="40"/>
      <c r="S47" s="40"/>
      <c r="T47" s="40"/>
      <c r="U47" s="40"/>
      <c r="V47" s="40"/>
      <c r="W47" s="40"/>
      <c r="X47" s="40"/>
      <c r="Y47" s="40"/>
      <c r="Z47" s="40"/>
    </row>
    <row r="48" ht="12.75" customHeight="1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51" t="s">
        <v>121</v>
      </c>
      <c r="R48" s="40"/>
      <c r="S48" s="40"/>
      <c r="T48" s="40"/>
      <c r="U48" s="40"/>
      <c r="V48" s="40"/>
      <c r="W48" s="40"/>
      <c r="X48" s="40"/>
      <c r="Y48" s="40"/>
      <c r="Z48" s="40"/>
    </row>
    <row r="49" ht="12.75" customHeight="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51" t="s">
        <v>122</v>
      </c>
      <c r="R49" s="40"/>
      <c r="S49" s="40"/>
      <c r="T49" s="40"/>
      <c r="U49" s="40"/>
      <c r="V49" s="40"/>
      <c r="W49" s="40"/>
      <c r="X49" s="40"/>
      <c r="Y49" s="40"/>
      <c r="Z49" s="40"/>
    </row>
    <row r="50" ht="12.75" customHeight="1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51" t="s">
        <v>123</v>
      </c>
      <c r="R50" s="40"/>
      <c r="S50" s="40"/>
      <c r="T50" s="40"/>
      <c r="U50" s="40"/>
      <c r="V50" s="40"/>
      <c r="W50" s="40"/>
      <c r="X50" s="40"/>
      <c r="Y50" s="40"/>
      <c r="Z50" s="40"/>
    </row>
    <row r="51" ht="12.75" customHeight="1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51" t="s">
        <v>124</v>
      </c>
      <c r="R51" s="40"/>
      <c r="S51" s="40"/>
      <c r="T51" s="40"/>
      <c r="U51" s="40"/>
      <c r="V51" s="40"/>
      <c r="W51" s="40"/>
      <c r="X51" s="40"/>
      <c r="Y51" s="40"/>
      <c r="Z51" s="40"/>
    </row>
    <row r="52" ht="12.75" customHeight="1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51" t="s">
        <v>125</v>
      </c>
      <c r="R52" s="40"/>
      <c r="S52" s="40"/>
      <c r="T52" s="40"/>
      <c r="U52" s="40"/>
      <c r="V52" s="40"/>
      <c r="W52" s="40"/>
      <c r="X52" s="40"/>
      <c r="Y52" s="40"/>
      <c r="Z52" s="40"/>
    </row>
    <row r="53" ht="12.75" customHeight="1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51" t="s">
        <v>126</v>
      </c>
      <c r="R53" s="40"/>
      <c r="S53" s="40"/>
      <c r="T53" s="40"/>
      <c r="U53" s="40"/>
      <c r="V53" s="40"/>
      <c r="W53" s="40"/>
      <c r="X53" s="40"/>
      <c r="Y53" s="40"/>
      <c r="Z53" s="40"/>
    </row>
    <row r="54" ht="12.75" customHeight="1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51" t="s">
        <v>127</v>
      </c>
      <c r="R54" s="40"/>
      <c r="S54" s="40"/>
      <c r="T54" s="40"/>
      <c r="U54" s="40"/>
      <c r="V54" s="40"/>
      <c r="W54" s="40"/>
      <c r="X54" s="40"/>
      <c r="Y54" s="40"/>
      <c r="Z54" s="40"/>
    </row>
    <row r="55" ht="12.75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ht="12.75" customHeight="1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144">
        <v>0.8</v>
      </c>
      <c r="R56" s="40"/>
      <c r="S56" s="40"/>
      <c r="T56" s="40"/>
      <c r="U56" s="40"/>
      <c r="V56" s="40"/>
      <c r="W56" s="40"/>
      <c r="X56" s="40"/>
      <c r="Y56" s="40"/>
      <c r="Z56" s="40"/>
    </row>
    <row r="57" ht="12.75" customHeight="1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144">
        <v>0.8</v>
      </c>
      <c r="R57" s="40"/>
      <c r="S57" s="40"/>
      <c r="T57" s="40"/>
      <c r="U57" s="40"/>
      <c r="V57" s="40"/>
      <c r="W57" s="40"/>
      <c r="X57" s="40"/>
      <c r="Y57" s="40"/>
      <c r="Z57" s="40"/>
    </row>
    <row r="58" ht="12.7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ht="12.75" customHeight="1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ht="12.75" customHeight="1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ht="12.75" customHeight="1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ht="12.75" customHeight="1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ht="12.75" customHeight="1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ht="12.75" customHeight="1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ht="12.75" customHeight="1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ht="12.75" customHeight="1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ht="12.75" customHeight="1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ht="12.75" customHeight="1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ht="12.75" customHeight="1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ht="12.75" customHeight="1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ht="12.75" customHeight="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ht="12.75" customHeight="1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 ht="12.75" customHeight="1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 ht="12.75" customHeight="1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ht="12.75" customHeight="1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 ht="12.75" customHeight="1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 ht="12.7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 ht="12.75" customHeight="1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 ht="12.75" customHeight="1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ht="12.75" customHeight="1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 ht="12.75" customHeight="1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 ht="12.75" customHeight="1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ht="12.75" customHeight="1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 ht="12.75" customHeight="1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 ht="12.75" customHeight="1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 ht="12.75" customHeight="1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 ht="12.75" customHeight="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 ht="12.75" customHeight="1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 ht="12.75" customHeight="1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 ht="12.75" customHeight="1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 ht="12.75" customHeight="1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 ht="12.75" customHeight="1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 ht="12.75" customHeight="1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 ht="12.75" customHeight="1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 ht="12.75" customHeight="1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 ht="12.7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 ht="12.75" customHeight="1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 ht="12.75" customHeight="1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ht="12.75" customHeight="1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 ht="12.75" customHeight="1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 ht="12.75" customHeight="1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 ht="12.75" customHeight="1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 ht="12.75" customHeight="1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 ht="12.75" customHeight="1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 ht="12.75" customHeight="1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 ht="12.75" customHeight="1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 ht="12.75" customHeight="1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 ht="12.75" customHeight="1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 ht="12.75" customHeight="1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 ht="12.75" customHeight="1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 ht="12.75" customHeight="1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 ht="12.75" customHeight="1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 ht="12.75" customHeight="1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 ht="12.7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 ht="12.7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 ht="12.75" customHeight="1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 ht="12.75" customHeight="1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 ht="12.75" customHeight="1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 ht="12.75" customHeight="1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 ht="12.75" customHeight="1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 ht="12.75" customHeight="1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 ht="12.75" customHeight="1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 ht="12.75" customHeight="1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 ht="12.75" customHeight="1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 ht="12.75" customHeight="1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 ht="12.75" customHeight="1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 ht="12.75" customHeight="1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 ht="12.75" customHeight="1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 ht="12.75" customHeight="1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 ht="12.75" customHeight="1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ht="12.75" customHeight="1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ht="12.75" customHeight="1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ht="12.75" customHeight="1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 ht="12.7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 ht="12.75" customHeight="1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 ht="12.75" customHeight="1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 ht="12.75" customHeight="1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 ht="12.75" customHeight="1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 ht="12.75" customHeight="1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 ht="12.75" customHeight="1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 ht="12.75" customHeight="1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 ht="12.75" customHeight="1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 ht="12.75" customHeight="1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 ht="12.75" customHeight="1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 ht="12.75" customHeight="1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 ht="12.75" customHeight="1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 ht="12.75" customHeight="1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 ht="12.75" customHeight="1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 ht="12.75" customHeight="1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 ht="12.75" customHeight="1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 ht="12.75" customHeight="1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 ht="12.75" customHeight="1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ht="12.7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 ht="12.75" customHeight="1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 ht="12.75" customHeight="1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 ht="12.75" customHeight="1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 ht="12.75" customHeight="1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 ht="12.75" customHeight="1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 ht="12.75" customHeight="1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ht="12.75" customHeight="1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 ht="12.75" customHeight="1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 ht="12.75" customHeight="1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 ht="12.75" customHeight="1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 ht="12.75" customHeight="1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 ht="12.75" customHeight="1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 ht="12.75" customHeight="1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ht="12.75" customHeight="1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 ht="12.75" customHeight="1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 ht="12.75" customHeight="1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 ht="12.75" customHeight="1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 ht="12.75" customHeight="1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 ht="12.7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 ht="12.75" customHeight="1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 ht="12.75" customHeight="1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 ht="12.75" customHeight="1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 ht="12.75" customHeight="1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 ht="12.75" customHeight="1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 ht="12.75" customHeight="1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 ht="12.75" customHeight="1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ht="12.75" customHeight="1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 ht="12.75" customHeight="1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 ht="12.75" customHeight="1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 ht="12.75" customHeight="1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 ht="12.75" customHeight="1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ht="12.75" customHeight="1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ht="12.75" customHeight="1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ht="12.75" customHeight="1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 ht="12.75" customHeight="1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 ht="12.75" customHeight="1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 ht="12.75" customHeight="1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 ht="12.7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 ht="12.75" customHeight="1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 ht="12.75" customHeight="1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 ht="12.75" customHeight="1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ht="12.75" customHeight="1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ht="12.75" customHeight="1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ht="12.75" customHeight="1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ht="12.75" customHeight="1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ht="12.75" customHeight="1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ht="12.75" customHeight="1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ht="12.75" customHeight="1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ht="12.75" customHeight="1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ht="12.75" customHeight="1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ht="12.75" customHeight="1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ht="12.75" customHeight="1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ht="12.75" customHeight="1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ht="12.75" customHeight="1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ht="12.75" customHeight="1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ht="12.75" customHeight="1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ht="12.7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ht="12.75" customHeight="1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ht="12.75" customHeight="1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ht="12.75" customHeight="1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ht="12.75" customHeight="1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ht="12.75" customHeight="1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ht="12.75" customHeight="1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ht="12.75" customHeight="1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ht="12.75" customHeight="1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ht="12.75" customHeight="1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ht="12.75" customHeight="1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ht="12.75" customHeight="1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 ht="12.75" customHeight="1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 ht="12.75" customHeight="1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 ht="12.75" customHeight="1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 ht="12.75" customHeight="1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 ht="12.75" customHeight="1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 ht="12.75" customHeight="1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 ht="12.75" customHeight="1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 ht="12.7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 ht="12.75" customHeight="1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 ht="12.75" customHeight="1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 ht="12.75" customHeight="1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 ht="12.75" customHeight="1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 ht="12.75" customHeight="1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ht="12.75" customHeight="1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 ht="12.75" customHeight="1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 ht="12.75" customHeight="1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 ht="12.75" customHeight="1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 ht="12.75" customHeight="1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 ht="12.75" customHeight="1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 ht="12.75" customHeight="1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 ht="12.75" customHeight="1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 ht="12.75" customHeight="1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 ht="12.75" customHeight="1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 ht="12.75" customHeight="1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 ht="12.75" customHeight="1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 ht="12.75" customHeight="1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 ht="12.7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 ht="12.75" customHeight="1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 ht="12.75" customHeight="1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 ht="12.75" customHeight="1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 ht="12.75" customHeight="1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 ht="12.75" customHeight="1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 ht="12.75" customHeight="1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 ht="12.75" customHeight="1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 ht="12.75" customHeight="1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 ht="12.75" customHeight="1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 ht="12.75" customHeight="1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 ht="12.75" customHeight="1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 ht="12.75" customHeight="1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 ht="12.75" customHeight="1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 ht="12.75" customHeight="1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 ht="12.75" customHeight="1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 ht="12.75" customHeight="1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 ht="12.75" customHeight="1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 ht="12.75" customHeight="1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 ht="12.7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 ht="12.75" customHeight="1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 ht="12.75" customHeight="1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 ht="12.75" customHeight="1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 ht="12.75" customHeight="1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 ht="12.75" customHeight="1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 ht="12.75" customHeight="1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 ht="12.75" customHeight="1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 ht="12.75" customHeight="1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 ht="12.75" customHeight="1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 ht="12.75" customHeight="1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 ht="12.75" customHeight="1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 ht="12.75" customHeight="1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 ht="12.75" customHeight="1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 ht="12.75" customHeight="1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 ht="12.75" customHeight="1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 ht="12.75" customHeight="1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 ht="12.75" customHeight="1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 ht="12.75" customHeight="1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 ht="12.7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 ht="12.75" customHeight="1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 ht="12.75" customHeight="1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 ht="12.75" customHeight="1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 ht="12.75" customHeight="1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 ht="12.75" customHeight="1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 ht="12.75" customHeight="1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 ht="12.75" customHeight="1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 ht="12.75" customHeight="1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 ht="12.75" customHeight="1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 ht="12.75" customHeight="1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 ht="12.75" customHeight="1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 ht="12.75" customHeight="1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 ht="12.75" customHeight="1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 ht="12.75" customHeight="1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 ht="12.75" customHeight="1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 ht="12.75" customHeight="1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 ht="12.75" customHeight="1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 ht="12.75" customHeight="1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 ht="12.7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 ht="12.75" customHeight="1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 ht="12.75" customHeight="1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 ht="12.75" customHeight="1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 ht="12.75" customHeight="1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 ht="12.75" customHeight="1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 ht="12.75" customHeight="1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 ht="12.75" customHeight="1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 ht="12.75" customHeight="1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 ht="12.75" customHeight="1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 ht="12.75" customHeight="1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 ht="12.75" customHeight="1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 ht="12.75" customHeight="1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 ht="12.75" customHeight="1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 ht="12.75" customHeight="1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 ht="12.75" customHeight="1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 ht="12.75" customHeight="1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 ht="12.75" customHeight="1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 ht="12.75" customHeight="1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 ht="12.75" customHeight="1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ht="12.75" customHeight="1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 ht="12.75" customHeight="1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 ht="12.75" customHeight="1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 ht="12.75" customHeight="1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 ht="12.75" customHeight="1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 ht="12.75" customHeight="1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 ht="12.75" customHeight="1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 ht="12.75" customHeight="1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 ht="12.75" customHeight="1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 ht="12.75" customHeight="1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 ht="12.75" customHeight="1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 ht="12.75" customHeight="1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 ht="12.75" customHeight="1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 ht="12.75" customHeight="1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 ht="12.75" customHeight="1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 ht="12.75" customHeight="1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 ht="12.75" customHeight="1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 ht="12.75" customHeight="1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 ht="12.75" customHeight="1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 ht="12.75" customHeight="1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 ht="12.75" customHeight="1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 ht="12.75" customHeight="1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 ht="12.75" customHeight="1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 ht="12.75" customHeight="1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 ht="12.75" customHeight="1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 ht="12.75" customHeight="1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 ht="12.75" customHeight="1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 ht="12.75" customHeight="1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 ht="12.75" customHeight="1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 ht="12.75" customHeight="1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 ht="12.75" customHeight="1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 ht="12.75" customHeight="1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 ht="12.75" customHeight="1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 ht="12.75" customHeight="1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 ht="12.75" customHeight="1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 ht="12.75" customHeight="1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 ht="12.75" customHeight="1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 ht="12.75" customHeight="1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 ht="12.75" customHeight="1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 ht="12.75" customHeight="1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 ht="12.75" customHeight="1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 ht="12.75" customHeight="1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 ht="12.75" customHeight="1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 ht="12.75" customHeight="1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 ht="12.75" customHeight="1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 ht="12.75" customHeight="1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 ht="12.75" customHeight="1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 ht="12.75" customHeight="1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 ht="12.75" customHeight="1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 ht="12.75" customHeight="1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 ht="12.75" customHeight="1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 ht="12.75" customHeight="1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 ht="12.75" customHeight="1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 ht="12.75" customHeight="1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 ht="12.75" customHeight="1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 ht="12.75" customHeight="1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 ht="12.75" customHeight="1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 ht="12.75" customHeight="1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 ht="12.75" customHeight="1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 ht="12.75" customHeight="1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 ht="12.75" customHeight="1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 ht="12.75" customHeight="1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 ht="12.75" customHeight="1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 ht="12.75" customHeight="1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 ht="12.75" customHeight="1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 ht="12.75" customHeight="1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 ht="12.75" customHeight="1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 ht="12.75" customHeight="1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 ht="12.75" customHeight="1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 ht="12.75" customHeight="1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 ht="12.75" customHeight="1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 ht="12.75" customHeight="1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 ht="12.75" customHeight="1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 ht="12.75" customHeight="1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 ht="12.75" customHeight="1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 ht="12.75" customHeight="1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 ht="12.75" customHeight="1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 ht="12.75" customHeight="1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 ht="12.75" customHeight="1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 ht="12.75" customHeight="1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 ht="12.75" customHeight="1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 ht="12.75" customHeight="1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 ht="12.75" customHeight="1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 ht="12.75" customHeight="1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 ht="12.75" customHeight="1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 ht="12.75" customHeight="1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 ht="12.75" customHeight="1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 ht="12.75" customHeight="1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 ht="12.75" customHeight="1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 ht="12.75" customHeight="1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 ht="12.75" customHeight="1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 ht="12.75" customHeight="1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 ht="12.75" customHeight="1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 ht="12.75" customHeight="1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 ht="12.75" customHeight="1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 ht="12.75" customHeight="1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 ht="12.75" customHeight="1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 ht="12.75" customHeight="1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 ht="12.75" customHeight="1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 ht="12.75" customHeight="1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 ht="12.75" customHeight="1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 ht="12.75" customHeight="1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 ht="12.75" customHeight="1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 ht="12.75" customHeight="1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 ht="12.75" customHeight="1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 ht="12.75" customHeight="1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 ht="12.75" customHeight="1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 ht="12.75" customHeight="1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 ht="12.75" customHeight="1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 ht="12.75" customHeight="1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 ht="12.75" customHeight="1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 ht="12.75" customHeight="1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 ht="12.75" customHeight="1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 ht="12.75" customHeight="1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 ht="12.75" customHeight="1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 ht="12.75" customHeight="1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 ht="12.75" customHeight="1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 ht="12.75" customHeight="1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 ht="12.75" customHeight="1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 ht="12.75" customHeight="1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 ht="12.75" customHeight="1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 ht="12.75" customHeight="1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 ht="12.75" customHeight="1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 ht="12.75" customHeight="1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 ht="12.75" customHeight="1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 ht="12.75" customHeight="1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 ht="12.75" customHeight="1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 ht="12.75" customHeight="1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 ht="12.75" customHeight="1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 ht="12.75" customHeight="1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 ht="12.75" customHeight="1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 ht="12.75" customHeight="1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 ht="12.75" customHeight="1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 ht="12.75" customHeight="1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 ht="12.75" customHeight="1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 ht="12.75" customHeight="1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 ht="12.75" customHeight="1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 ht="12.75" customHeight="1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 ht="12.75" customHeight="1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 ht="12.75" customHeight="1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 ht="12.75" customHeight="1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 ht="12.75" customHeight="1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 ht="12.75" customHeight="1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 ht="12.75" customHeight="1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 ht="12.75" customHeight="1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 ht="12.75" customHeight="1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 ht="12.75" customHeight="1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 ht="12.75" customHeight="1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 ht="12.75" customHeight="1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 ht="12.75" customHeight="1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 ht="12.75" customHeight="1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 ht="12.75" customHeight="1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 ht="12.75" customHeight="1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 ht="12.75" customHeight="1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 ht="12.75" customHeight="1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 ht="12.75" customHeight="1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 ht="12.75" customHeight="1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 ht="12.75" customHeight="1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ht="12.75" customHeight="1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 ht="12.75" customHeight="1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 ht="12.75" customHeight="1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 ht="12.75" customHeight="1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 ht="12.75" customHeight="1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 ht="12.75" customHeight="1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 ht="12.75" customHeight="1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 ht="12.75" customHeight="1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 ht="12.75" customHeight="1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 ht="12.75" customHeight="1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 ht="12.75" customHeight="1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 ht="12.75" customHeight="1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 ht="12.75" customHeight="1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 ht="12.75" customHeight="1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 ht="12.75" customHeight="1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 ht="12.75" customHeight="1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 ht="12.75" customHeight="1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 ht="12.75" customHeight="1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 ht="12.75" customHeight="1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 ht="12.75" customHeight="1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 ht="12.75" customHeight="1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 ht="12.75" customHeight="1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 ht="12.75" customHeight="1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 ht="12.75" customHeight="1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 ht="12.75" customHeight="1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 ht="12.75" customHeight="1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 ht="12.75" customHeight="1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 ht="12.75" customHeight="1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 ht="12.75" customHeight="1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 ht="12.75" customHeight="1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 ht="12.75" customHeight="1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 ht="12.75" customHeight="1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 ht="12.75" customHeight="1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 ht="12.75" customHeight="1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 ht="12.75" customHeight="1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 ht="12.75" customHeight="1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 ht="12.75" customHeight="1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 ht="12.75" customHeight="1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 ht="12.75" customHeight="1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 ht="12.75" customHeight="1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 ht="12.75" customHeight="1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 ht="12.75" customHeight="1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 ht="12.75" customHeight="1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 ht="12.75" customHeight="1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 ht="12.75" customHeight="1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 ht="12.75" customHeight="1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 ht="12.75" customHeight="1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 ht="12.75" customHeight="1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 ht="12.75" customHeight="1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 ht="12.75" customHeight="1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 ht="12.75" customHeight="1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 ht="12.75" customHeight="1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 ht="12.75" customHeight="1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 ht="12.75" customHeight="1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 ht="12.75" customHeight="1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 ht="12.75" customHeight="1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 ht="12.75" customHeight="1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 ht="12.75" customHeight="1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 ht="12.75" customHeight="1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 ht="12.75" customHeight="1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 ht="12.75" customHeight="1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 ht="12.75" customHeight="1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 ht="12.75" customHeight="1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 ht="12.75" customHeight="1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 ht="12.75" customHeight="1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 ht="12.75" customHeight="1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 ht="12.75" customHeight="1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 ht="12.75" customHeight="1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 ht="12.75" customHeight="1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 ht="12.75" customHeight="1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 ht="12.75" customHeight="1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 ht="12.75" customHeight="1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 ht="12.75" customHeight="1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 ht="12.75" customHeight="1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 ht="12.75" customHeight="1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 ht="12.75" customHeight="1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 ht="12.75" customHeight="1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 ht="12.75" customHeight="1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 ht="12.75" customHeight="1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 ht="12.75" customHeight="1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 ht="12.75" customHeight="1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 ht="12.75" customHeight="1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 ht="12.75" customHeight="1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 ht="12.75" customHeight="1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 ht="12.75" customHeight="1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 ht="12.75" customHeight="1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 ht="12.75" customHeight="1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 ht="12.75" customHeight="1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 ht="12.75" customHeight="1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 ht="12.75" customHeight="1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 ht="12.75" customHeight="1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 ht="12.75" customHeight="1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 ht="12.75" customHeight="1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 ht="12.75" customHeight="1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 ht="12.75" customHeight="1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 ht="12.75" customHeight="1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 ht="12.75" customHeight="1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 ht="12.75" customHeight="1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 ht="12.75" customHeight="1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 ht="12.75" customHeight="1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 ht="12.75" customHeight="1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 ht="12.75" customHeight="1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 ht="12.75" customHeight="1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 ht="12.75" customHeight="1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 ht="12.75" customHeight="1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 ht="12.75" customHeight="1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 ht="12.75" customHeight="1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 ht="12.75" customHeight="1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 ht="12.75" customHeight="1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 ht="12.75" customHeight="1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 ht="12.75" customHeight="1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 ht="12.75" customHeight="1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 ht="12.75" customHeight="1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 ht="12.75" customHeight="1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 ht="12.75" customHeight="1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 ht="12.75" customHeight="1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 ht="12.75" customHeight="1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 ht="12.75" customHeight="1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 ht="12.75" customHeight="1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 ht="12.75" customHeight="1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 ht="12.75" customHeight="1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 ht="12.75" customHeight="1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 ht="12.75" customHeight="1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 ht="12.75" customHeight="1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 ht="12.75" customHeight="1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 ht="12.75" customHeight="1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 ht="12.75" customHeight="1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 ht="12.75" customHeight="1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 ht="12.75" customHeight="1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 ht="12.75" customHeight="1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 ht="12.75" customHeight="1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 ht="12.75" customHeight="1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 ht="12.75" customHeight="1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 ht="12.75" customHeight="1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 ht="12.75" customHeight="1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 ht="12.75" customHeight="1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 ht="12.75" customHeight="1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ht="12.75" customHeight="1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 ht="12.75" customHeight="1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 ht="12.75" customHeight="1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 ht="12.75" customHeight="1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 ht="12.75" customHeight="1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 ht="12.75" customHeight="1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 ht="12.75" customHeight="1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 ht="12.75" customHeight="1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ht="12.75" customHeight="1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ht="12.75" customHeight="1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ht="12.75" customHeight="1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 ht="12.75" customHeight="1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 ht="12.75" customHeight="1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 ht="12.75" customHeight="1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 ht="12.75" customHeight="1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 ht="12.75" customHeight="1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 ht="12.75" customHeight="1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 ht="12.75" customHeight="1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 ht="12.75" customHeight="1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 ht="12.75" customHeight="1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 ht="12.75" customHeight="1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 ht="12.75" customHeight="1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 ht="12.75" customHeight="1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ht="12.75" customHeight="1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 ht="12.75" customHeight="1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 ht="12.75" customHeight="1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ht="12.75" customHeight="1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ht="12.75" customHeight="1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ht="12.75" customHeight="1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ht="12.75" customHeight="1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ht="12.75" customHeight="1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ht="12.75" customHeight="1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ht="12.75" customHeight="1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ht="12.75" customHeight="1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ht="12.75" customHeight="1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ht="12.75" customHeight="1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ht="12.75" customHeight="1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ht="12.75" customHeight="1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ht="12.75" customHeight="1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ht="12.75" customHeight="1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ht="12.75" customHeight="1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ht="12.75" customHeight="1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ht="12.75" customHeight="1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ht="12.75" customHeight="1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ht="12.75" customHeight="1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ht="12.75" customHeight="1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ht="12.75" customHeight="1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ht="12.75" customHeight="1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ht="12.75" customHeight="1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ht="12.75" customHeight="1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ht="12.75" customHeight="1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ht="12.75" customHeight="1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ht="12.75" customHeight="1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ht="12.75" customHeight="1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ht="12.75" customHeight="1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ht="12.75" customHeight="1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ht="12.75" customHeight="1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ht="12.75" customHeight="1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ht="12.75" customHeight="1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ht="12.75" customHeight="1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 ht="12.75" customHeight="1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 ht="12.75" customHeight="1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 ht="12.75" customHeight="1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 ht="12.75" customHeight="1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 ht="12.75" customHeight="1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 ht="12.75" customHeight="1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 ht="12.75" customHeight="1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 ht="12.75" customHeight="1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 ht="12.75" customHeight="1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 ht="12.75" customHeight="1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 ht="12.75" customHeight="1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 ht="12.75" customHeight="1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 ht="12.75" customHeight="1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 ht="12.75" customHeight="1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 ht="12.75" customHeight="1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 ht="12.75" customHeight="1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 ht="12.75" customHeight="1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 ht="12.75" customHeight="1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 ht="12.75" customHeight="1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 ht="12.75" customHeight="1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 ht="12.75" customHeight="1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 ht="12.75" customHeight="1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 ht="12.75" customHeight="1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 ht="12.75" customHeight="1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 ht="12.75" customHeight="1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 ht="12.75" customHeight="1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 ht="12.75" customHeight="1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 ht="12.75" customHeight="1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 ht="12.75" customHeight="1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 ht="12.75" customHeight="1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 ht="12.75" customHeight="1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 ht="12.75" customHeight="1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 ht="12.75" customHeight="1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 ht="12.75" customHeight="1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 ht="12.75" customHeight="1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 ht="12.75" customHeight="1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 ht="12.75" customHeight="1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 ht="12.75" customHeight="1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 ht="12.75" customHeight="1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 ht="12.75" customHeight="1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 ht="12.75" customHeight="1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 ht="12.75" customHeight="1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 ht="12.75" customHeight="1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 ht="12.75" customHeight="1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 ht="12.75" customHeight="1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 ht="12.75" customHeight="1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 ht="12.75" customHeight="1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 ht="12.75" customHeight="1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 ht="12.75" customHeight="1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 ht="12.75" customHeight="1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 ht="12.75" customHeight="1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 ht="12.75" customHeight="1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 ht="12.75" customHeight="1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 ht="12.75" customHeight="1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 ht="12.75" customHeight="1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 ht="12.75" customHeight="1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 ht="12.75" customHeight="1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 ht="12.75" customHeight="1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 ht="12.75" customHeight="1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 ht="12.75" customHeight="1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 ht="12.75" customHeight="1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 ht="12.75" customHeight="1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 ht="12.75" customHeight="1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 ht="12.75" customHeight="1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 ht="12.75" customHeight="1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 ht="12.75" customHeight="1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 ht="12.75" customHeight="1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 ht="12.75" customHeight="1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 ht="12.75" customHeight="1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 ht="12.75" customHeight="1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 ht="12.75" customHeight="1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 ht="12.75" customHeight="1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 ht="12.75" customHeight="1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 ht="12.75" customHeight="1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 ht="12.75" customHeight="1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 ht="12.75" customHeight="1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 ht="12.75" customHeight="1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 ht="12.75" customHeight="1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 ht="12.75" customHeight="1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 ht="12.75" customHeight="1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 ht="12.75" customHeight="1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 ht="12.75" customHeight="1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 ht="12.75" customHeight="1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 ht="12.75" customHeight="1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 ht="12.75" customHeight="1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 ht="12.75" customHeight="1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 ht="12.75" customHeight="1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 ht="12.75" customHeight="1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 ht="12.75" customHeight="1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 ht="12.75" customHeight="1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 ht="12.75" customHeight="1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 ht="12.75" customHeight="1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 ht="12.75" customHeight="1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 ht="12.75" customHeight="1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 ht="12.75" customHeight="1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 ht="12.75" customHeight="1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 ht="12.75" customHeight="1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 ht="12.75" customHeight="1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 ht="12.75" customHeight="1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 ht="12.75" customHeight="1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 ht="12.75" customHeight="1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 ht="12.75" customHeight="1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 ht="12.75" customHeight="1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 ht="12.75" customHeight="1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 ht="12.75" customHeight="1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 ht="12.75" customHeight="1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 ht="12.75" customHeight="1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 ht="12.75" customHeight="1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 ht="12.75" customHeight="1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 ht="12.75" customHeight="1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 ht="12.75" customHeight="1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 ht="12.75" customHeight="1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 ht="12.75" customHeight="1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 ht="12.75" customHeight="1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 ht="12.75" customHeight="1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 ht="12.75" customHeight="1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 ht="12.75" customHeight="1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 ht="12.75" customHeight="1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 ht="12.75" customHeight="1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 ht="12.75" customHeight="1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 ht="12.75" customHeight="1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ht="12.75" customHeight="1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 ht="12.75" customHeight="1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 ht="12.75" customHeight="1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 ht="12.75" customHeight="1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 ht="12.75" customHeight="1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 ht="12.75" customHeight="1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 ht="12.75" customHeight="1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 ht="12.75" customHeight="1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 ht="12.75" customHeight="1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 ht="12.75" customHeight="1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 ht="12.75" customHeight="1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 ht="12.75" customHeight="1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 ht="12.75" customHeight="1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 ht="12.75" customHeight="1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 ht="12.75" customHeight="1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 ht="12.75" customHeight="1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 ht="12.75" customHeight="1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 ht="12.75" customHeight="1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 ht="12.75" customHeight="1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 ht="12.75" customHeight="1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 ht="12.75" customHeight="1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 ht="12.75" customHeight="1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 ht="12.75" customHeight="1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 ht="12.75" customHeight="1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 ht="12.75" customHeight="1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 ht="12.75" customHeight="1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 ht="12.75" customHeight="1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 ht="12.75" customHeight="1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 ht="12.75" customHeight="1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 ht="12.75" customHeight="1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 ht="12.75" customHeight="1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 ht="12.75" customHeight="1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 ht="12.75" customHeight="1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 ht="12.75" customHeight="1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 ht="12.75" customHeight="1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 ht="12.75" customHeight="1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 ht="12.75" customHeight="1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 ht="12.75" customHeight="1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 ht="12.75" customHeight="1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 ht="12.75" customHeight="1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 ht="12.75" customHeight="1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 ht="12.75" customHeight="1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 ht="12.75" customHeight="1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 ht="12.75" customHeight="1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 ht="12.75" customHeight="1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 ht="12.75" customHeight="1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 ht="12.75" customHeight="1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 ht="12.75" customHeight="1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 ht="12.75" customHeight="1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 ht="12.75" customHeight="1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 ht="12.75" customHeight="1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 ht="12.75" customHeight="1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 ht="12.75" customHeight="1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 ht="12.75" customHeight="1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 ht="12.75" customHeight="1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 ht="12.75" customHeight="1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 ht="12.75" customHeight="1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 ht="12.75" customHeight="1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 ht="12.75" customHeight="1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 ht="12.75" customHeight="1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 ht="12.75" customHeight="1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 ht="12.75" customHeight="1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 ht="12.75" customHeight="1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 ht="12.75" customHeight="1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 ht="12.75" customHeight="1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 ht="12.75" customHeight="1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 ht="12.75" customHeight="1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 ht="12.75" customHeight="1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 ht="12.75" customHeight="1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 ht="12.75" customHeight="1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 ht="12.75" customHeight="1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 ht="12.75" customHeight="1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 ht="12.75" customHeight="1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 ht="12.75" customHeight="1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 ht="12.75" customHeight="1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 ht="12.75" customHeight="1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 ht="12.75" customHeight="1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 ht="12.75" customHeight="1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 ht="12.75" customHeight="1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 ht="12.75" customHeight="1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 ht="12.75" customHeight="1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 ht="12.75" customHeight="1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 ht="12.75" customHeight="1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 ht="12.75" customHeight="1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 ht="12.75" customHeight="1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 ht="12.75" customHeight="1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 ht="12.75" customHeight="1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 ht="12.75" customHeight="1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 ht="12.75" customHeight="1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 ht="12.75" customHeight="1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 ht="12.75" customHeight="1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 ht="12.75" customHeight="1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 ht="12.75" customHeight="1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 ht="12.75" customHeight="1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 ht="12.75" customHeight="1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 ht="12.75" customHeight="1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 ht="12.75" customHeight="1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 ht="12.75" customHeight="1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 ht="12.75" customHeight="1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 ht="12.75" customHeight="1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 ht="12.75" customHeight="1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 ht="12.75" customHeight="1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 ht="12.75" customHeight="1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 ht="12.75" customHeight="1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 ht="12.75" customHeight="1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 ht="12.75" customHeight="1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 ht="12.75" customHeight="1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 ht="12.75" customHeight="1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 ht="12.75" customHeight="1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 ht="12.75" customHeight="1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 ht="12.75" customHeight="1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 ht="12.75" customHeight="1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 ht="12.75" customHeight="1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 ht="12.75" customHeight="1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 ht="12.75" customHeight="1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 ht="12.75" customHeight="1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 ht="12.75" customHeight="1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 ht="12.75" customHeight="1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 ht="12.75" customHeight="1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 ht="12.75" customHeight="1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 ht="12.75" customHeight="1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 ht="12.75" customHeight="1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 ht="12.75" customHeight="1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 ht="12.75" customHeight="1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 ht="12.75" customHeight="1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 ht="12.75" customHeight="1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 ht="12.75" customHeight="1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 ht="12.75" customHeight="1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 ht="12.75" customHeight="1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 ht="12.75" customHeight="1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 ht="12.75" customHeight="1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 ht="12.75" customHeight="1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 ht="12.75" customHeight="1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 ht="12.75" customHeight="1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 ht="12.75" customHeight="1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 ht="12.75" customHeight="1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 ht="12.75" customHeight="1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 ht="12.75" customHeight="1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 ht="12.75" customHeight="1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 ht="12.75" customHeight="1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 ht="12.75" customHeight="1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 ht="12.75" customHeight="1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 ht="12.75" customHeight="1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 ht="12.75" customHeight="1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 ht="12.75" customHeight="1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 ht="12.75" customHeight="1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 ht="12.75" customHeight="1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 ht="12.75" customHeight="1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 ht="12.75" customHeight="1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 ht="12.75" customHeight="1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 ht="12.75" customHeight="1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 ht="12.75" customHeight="1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 ht="12.75" customHeight="1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 ht="12.75" customHeight="1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 ht="12.75" customHeight="1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 ht="12.75" customHeight="1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 ht="12.75" customHeight="1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 ht="12.75" customHeight="1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ht="12.75" customHeight="1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 ht="12.75" customHeight="1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 ht="12.75" customHeight="1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 ht="12.75" customHeight="1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 ht="12.75" customHeight="1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 ht="12.75" customHeight="1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 ht="12.75" customHeight="1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 ht="12.75" customHeight="1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 ht="12.75" customHeight="1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 ht="12.75" customHeight="1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 ht="12.75" customHeight="1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 ht="12.75" customHeight="1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 ht="12.75" customHeight="1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 ht="12.75" customHeight="1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 ht="12.75" customHeight="1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 ht="12.75" customHeight="1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 ht="12.75" customHeight="1">
      <c r="A975" s="40"/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 ht="12.75" customHeight="1">
      <c r="A976" s="40"/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 ht="12.75" customHeight="1">
      <c r="A977" s="40"/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 ht="12.75" customHeight="1">
      <c r="A978" s="40"/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 ht="12.75" customHeight="1">
      <c r="A979" s="40"/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 ht="12.75" customHeight="1">
      <c r="A980" s="40"/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 ht="12.75" customHeight="1">
      <c r="A981" s="40"/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 ht="12.75" customHeight="1">
      <c r="A982" s="40"/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 ht="12.75" customHeight="1">
      <c r="A983" s="40"/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 ht="12.75" customHeight="1">
      <c r="A984" s="40"/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 ht="12.75" customHeight="1">
      <c r="A985" s="40"/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 ht="12.75" customHeight="1">
      <c r="A986" s="40"/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 ht="12.75" customHeight="1">
      <c r="A987" s="40"/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  <row r="988" ht="12.75" customHeight="1">
      <c r="A988" s="40"/>
      <c r="B988" s="40"/>
      <c r="C988" s="40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</row>
    <row r="989" ht="12.75" customHeight="1">
      <c r="A989" s="40"/>
      <c r="B989" s="40"/>
      <c r="C989" s="40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</row>
    <row r="990" ht="12.75" customHeight="1">
      <c r="A990" s="40"/>
      <c r="B990" s="40"/>
      <c r="C990" s="40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</row>
    <row r="991" ht="12.75" customHeight="1">
      <c r="A991" s="40"/>
      <c r="B991" s="40"/>
      <c r="C991" s="40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</row>
    <row r="992" ht="12.75" customHeight="1">
      <c r="A992" s="40"/>
      <c r="B992" s="40"/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</row>
    <row r="993" ht="12.75" customHeight="1">
      <c r="A993" s="40"/>
      <c r="B993" s="40"/>
      <c r="C993" s="40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</row>
    <row r="994" ht="12.75" customHeight="1">
      <c r="A994" s="40"/>
      <c r="B994" s="40"/>
      <c r="C994" s="40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</row>
    <row r="995" ht="12.75" customHeight="1">
      <c r="A995" s="40"/>
      <c r="B995" s="40"/>
      <c r="C995" s="40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</row>
    <row r="996" ht="12.75" customHeight="1">
      <c r="A996" s="40"/>
      <c r="B996" s="40"/>
      <c r="C996" s="40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</row>
    <row r="997" ht="12.75" customHeight="1">
      <c r="A997" s="40"/>
      <c r="B997" s="40"/>
      <c r="C997" s="40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</row>
    <row r="998" ht="12.75" customHeight="1">
      <c r="A998" s="40"/>
      <c r="B998" s="40"/>
      <c r="C998" s="40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</row>
    <row r="999" ht="12.75" customHeight="1">
      <c r="A999" s="40"/>
      <c r="B999" s="40"/>
      <c r="C999" s="40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</row>
    <row r="1000" ht="12.75" customHeight="1">
      <c r="A1000" s="40"/>
      <c r="B1000" s="40"/>
      <c r="C1000" s="40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35433070866141736" footer="0.0" header="0.0" left="0.3937007874015748" right="0.5511811023622047" top="1.141732283464567"/>
  <pageSetup scale="72" orientation="portrait"/>
  <headerFooter>
    <oddHeader>&amp;C AGUAS DEL HUILA S.A. E.S.P. NIT.  800.100.553-2 FORMATO: MATRIZ DE REGISTRO Y MEDICIÓN DE INDICADORES VERSION 7.0</oddHeader>
    <oddFooter>&amp;RPág. &amp;P | &amp;P</oddFooter>
  </headerFooter>
  <drawing r:id="rId1"/>
</worksheet>
</file>